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Кадыров Мурат Абугалиевич" algorithmName="SHA-512" hashValue="8P4NWD4ilXD3SoikKZtpHNuedeeomHnjfBxEXiGQECGB/ciNO0fvwcPkTSe8qsj6DoUF7GsHeF9l2Wj5LwEqyA==" saltValue="n6weBjyiSL7BI0VtlcXJkg==" spinCount="100000"/>
  <workbookPr/>
  <mc:AlternateContent xmlns:mc="http://schemas.openxmlformats.org/markup-compatibility/2006">
    <mc:Choice Requires="x15">
      <x15ac:absPath xmlns:x15ac="http://schemas.microsoft.com/office/spreadsheetml/2010/11/ac" url="J:\1. ПЛАН ЗАКУПОК\Первоочередные 2020 г\"/>
    </mc:Choice>
  </mc:AlternateContent>
  <bookViews>
    <workbookView xWindow="0" yWindow="0" windowWidth="28800" windowHeight="12435" tabRatio="593"/>
  </bookViews>
  <sheets>
    <sheet name="ДПЗ 20-24 с 1 изм.и доп" sheetId="3" r:id="rId1"/>
  </sheets>
  <externalReferences>
    <externalReference r:id="rId2"/>
    <externalReference r:id="rId3"/>
    <externalReference r:id="rId4"/>
    <externalReference r:id="rId5"/>
    <externalReference r:id="rId6"/>
  </externalReferences>
  <definedNames>
    <definedName name="_xlnm._FilterDatabase" localSheetId="0" hidden="1">'ДПЗ 20-24 с 1 изм.и доп'!$A$9:$WXM$120</definedName>
    <definedName name="ааа">#REF!</definedName>
    <definedName name="атр">'[1]Атрибуты товара'!$A$4:$A$535</definedName>
    <definedName name="атрибут" localSheetId="0">#REF!</definedName>
    <definedName name="ЕИ" localSheetId="0">'[2]Справочник единиц измерения'!$B$3:$B$45</definedName>
    <definedName name="Инкотермс">'[2]Справочник Инкотермс'!$A$4:$A$14</definedName>
    <definedName name="ллл">'[3]Справочник Инкотермс'!$A$4:$A$14</definedName>
    <definedName name="НДС">'[4]Признак НДС'!$B$3:$B$4</definedName>
    <definedName name="осн">#REF!</definedName>
    <definedName name="основания150">'[5]Основание из одного источника'!$A$3:$A$60</definedName>
    <definedName name="Приоритет_закупок">#REF!</definedName>
    <definedName name="Способ_закупок">#REF!</definedName>
    <definedName name="Тип_дней">'[3]Тип дней'!$B$2:$B$3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119" i="3" l="1"/>
  <c r="AY119" i="3"/>
  <c r="AZ60" i="3"/>
  <c r="AY60" i="3"/>
  <c r="AN117" i="3"/>
  <c r="AY117" i="3" s="1"/>
  <c r="AJ117" i="3"/>
  <c r="AK117" i="3" s="1"/>
  <c r="AF117" i="3"/>
  <c r="AG117" i="3" s="1"/>
  <c r="AN116" i="3"/>
  <c r="AO116" i="3" s="1"/>
  <c r="AJ116" i="3"/>
  <c r="AK116" i="3" s="1"/>
  <c r="AF116" i="3"/>
  <c r="AG116" i="3" s="1"/>
  <c r="AN115" i="3"/>
  <c r="AY115" i="3" s="1"/>
  <c r="AJ115" i="3"/>
  <c r="AK115" i="3" s="1"/>
  <c r="AF115" i="3"/>
  <c r="AG115" i="3" s="1"/>
  <c r="AY51" i="3"/>
  <c r="AX51" i="3"/>
  <c r="AO51" i="3"/>
  <c r="AZ51" i="3" s="1"/>
  <c r="AK51" i="3"/>
  <c r="AG51" i="3"/>
  <c r="AY50" i="3"/>
  <c r="AX50" i="3"/>
  <c r="AO50" i="3"/>
  <c r="AK50" i="3"/>
  <c r="AG50" i="3"/>
  <c r="AY49" i="3"/>
  <c r="AX49" i="3"/>
  <c r="AO49" i="3"/>
  <c r="AK49" i="3"/>
  <c r="AG49" i="3"/>
  <c r="AY48" i="3"/>
  <c r="AX48" i="3"/>
  <c r="AO48" i="3"/>
  <c r="AK48" i="3"/>
  <c r="AG48" i="3"/>
  <c r="AZ116" i="3" l="1"/>
  <c r="AY116" i="3"/>
  <c r="AO117" i="3"/>
  <c r="AZ117" i="3" s="1"/>
  <c r="AO115" i="3"/>
  <c r="AZ115" i="3" s="1"/>
  <c r="AZ48" i="3"/>
  <c r="AZ50" i="3"/>
  <c r="AZ49" i="3"/>
  <c r="AK105" i="3" l="1"/>
  <c r="AG105" i="3"/>
  <c r="AK104" i="3"/>
  <c r="AG104" i="3"/>
  <c r="AK103" i="3"/>
  <c r="AG103" i="3"/>
  <c r="AK102" i="3"/>
  <c r="AG102" i="3"/>
  <c r="AO85" i="3"/>
  <c r="AK85" i="3"/>
  <c r="AG85" i="3"/>
  <c r="AO84" i="3"/>
  <c r="AK84" i="3"/>
  <c r="AG84" i="3"/>
  <c r="AO83" i="3"/>
  <c r="AK83" i="3"/>
  <c r="AG83" i="3"/>
  <c r="AO82" i="3"/>
  <c r="AK82" i="3"/>
  <c r="AG82" i="3"/>
  <c r="AY114" i="3" l="1"/>
  <c r="AO114" i="3"/>
  <c r="AK114" i="3"/>
  <c r="AG114" i="3"/>
  <c r="AZ114" i="3" s="1"/>
  <c r="AY113" i="3"/>
  <c r="AW113" i="3"/>
  <c r="AS113" i="3"/>
  <c r="AO113" i="3"/>
  <c r="AK113" i="3"/>
  <c r="AG113" i="3"/>
  <c r="AY112" i="3"/>
  <c r="AW112" i="3"/>
  <c r="AS112" i="3"/>
  <c r="AO112" i="3"/>
  <c r="AK112" i="3"/>
  <c r="AG112" i="3"/>
  <c r="AY111" i="3"/>
  <c r="AW111" i="3"/>
  <c r="AS111" i="3"/>
  <c r="AO111" i="3"/>
  <c r="AK111" i="3"/>
  <c r="AG111" i="3"/>
  <c r="AY110" i="3"/>
  <c r="AW110" i="3"/>
  <c r="AS110" i="3"/>
  <c r="AO110" i="3"/>
  <c r="AK110" i="3"/>
  <c r="AG110" i="3"/>
  <c r="AZ112" i="3" l="1"/>
  <c r="AZ110" i="3"/>
  <c r="AZ111" i="3"/>
  <c r="AZ113" i="3"/>
  <c r="AY109" i="3" l="1"/>
  <c r="AZ109" i="3" s="1"/>
  <c r="AK109" i="3"/>
  <c r="AG109" i="3"/>
  <c r="AY108" i="3"/>
  <c r="AZ108" i="3" s="1"/>
  <c r="AK108" i="3"/>
  <c r="AG108" i="3"/>
  <c r="AY107" i="3"/>
  <c r="AZ107" i="3" s="1"/>
  <c r="AK107" i="3"/>
  <c r="AG107" i="3"/>
  <c r="AY106" i="3"/>
  <c r="AZ106" i="3" s="1"/>
  <c r="AK106" i="3"/>
  <c r="AG106" i="3"/>
  <c r="AY101" i="3"/>
  <c r="AZ101" i="3" s="1"/>
  <c r="AO101" i="3"/>
  <c r="AK101" i="3"/>
  <c r="AG101" i="3"/>
  <c r="AY100" i="3"/>
  <c r="AZ100" i="3" s="1"/>
  <c r="AO100" i="3"/>
  <c r="AK100" i="3"/>
  <c r="AG100" i="3"/>
  <c r="AY99" i="3"/>
  <c r="AZ99" i="3" s="1"/>
  <c r="AO99" i="3"/>
  <c r="AK99" i="3"/>
  <c r="AG99" i="3"/>
  <c r="AY98" i="3"/>
  <c r="AZ98" i="3" s="1"/>
  <c r="AO98" i="3"/>
  <c r="AK98" i="3"/>
  <c r="AG98" i="3"/>
  <c r="AY97" i="3"/>
  <c r="AZ97" i="3" s="1"/>
  <c r="AO97" i="3"/>
  <c r="AK97" i="3"/>
  <c r="AG97" i="3"/>
  <c r="AY96" i="3"/>
  <c r="AZ96" i="3" s="1"/>
  <c r="AO96" i="3"/>
  <c r="AK96" i="3"/>
  <c r="AG96" i="3"/>
  <c r="AY95" i="3"/>
  <c r="AZ95" i="3" s="1"/>
  <c r="AO95" i="3"/>
  <c r="AK95" i="3"/>
  <c r="AG95" i="3"/>
  <c r="AY94" i="3"/>
  <c r="AZ94" i="3" s="1"/>
  <c r="AO94" i="3"/>
  <c r="AK94" i="3"/>
  <c r="AG94" i="3"/>
  <c r="AY93" i="3"/>
  <c r="AZ93" i="3" s="1"/>
  <c r="AO93" i="3"/>
  <c r="AK93" i="3"/>
  <c r="AG93" i="3"/>
  <c r="AY92" i="3"/>
  <c r="AZ92" i="3" s="1"/>
  <c r="AW92" i="3"/>
  <c r="AS92" i="3"/>
  <c r="AO92" i="3"/>
  <c r="AK92" i="3"/>
  <c r="AG92" i="3"/>
  <c r="AY91" i="3"/>
  <c r="AZ91" i="3" s="1"/>
  <c r="AW91" i="3"/>
  <c r="AS91" i="3"/>
  <c r="AO91" i="3"/>
  <c r="AK91" i="3"/>
  <c r="AG91" i="3"/>
  <c r="AY90" i="3"/>
  <c r="AZ90" i="3" s="1"/>
  <c r="AW90" i="3"/>
  <c r="AS90" i="3"/>
  <c r="AO90" i="3"/>
  <c r="AK90" i="3"/>
  <c r="AG90" i="3"/>
  <c r="AY89" i="3"/>
  <c r="AZ89" i="3" s="1"/>
  <c r="AW89" i="3"/>
  <c r="AS89" i="3"/>
  <c r="AO89" i="3"/>
  <c r="AK89" i="3"/>
  <c r="AG89" i="3"/>
  <c r="AY88" i="3"/>
  <c r="AZ88" i="3" s="1"/>
  <c r="AW88" i="3"/>
  <c r="AS88" i="3"/>
  <c r="AO88" i="3"/>
  <c r="AK88" i="3"/>
  <c r="AG88" i="3"/>
  <c r="AY87" i="3"/>
  <c r="AZ87" i="3" s="1"/>
  <c r="AW87" i="3"/>
  <c r="AS87" i="3"/>
  <c r="AO87" i="3"/>
  <c r="AK87" i="3"/>
  <c r="AG87" i="3"/>
  <c r="AY86" i="3"/>
  <c r="AZ86" i="3" s="1"/>
  <c r="AW86" i="3"/>
  <c r="AS86" i="3"/>
  <c r="AO86" i="3"/>
  <c r="AK86" i="3"/>
  <c r="AG86" i="3"/>
  <c r="AZ81" i="3"/>
  <c r="AY81" i="3"/>
  <c r="AY80" i="3"/>
  <c r="AW80" i="3"/>
  <c r="AS80" i="3"/>
  <c r="AO80" i="3"/>
  <c r="AK80" i="3"/>
  <c r="AG80" i="3"/>
  <c r="AY79" i="3"/>
  <c r="AW79" i="3"/>
  <c r="AS79" i="3"/>
  <c r="AO79" i="3"/>
  <c r="AK79" i="3"/>
  <c r="AG79" i="3"/>
  <c r="AY78" i="3"/>
  <c r="AW78" i="3"/>
  <c r="AS78" i="3"/>
  <c r="AO78" i="3"/>
  <c r="AK78" i="3"/>
  <c r="AG78" i="3"/>
  <c r="AY77" i="3"/>
  <c r="AW77" i="3"/>
  <c r="AS77" i="3"/>
  <c r="AO77" i="3"/>
  <c r="AK77" i="3"/>
  <c r="AG77" i="3"/>
  <c r="AY70" i="3"/>
  <c r="AO70" i="3"/>
  <c r="AK70" i="3"/>
  <c r="AG70" i="3"/>
  <c r="AY69" i="3"/>
  <c r="AX69" i="3"/>
  <c r="AO69" i="3"/>
  <c r="AK69" i="3"/>
  <c r="AG69" i="3"/>
  <c r="AY68" i="3"/>
  <c r="AX68" i="3"/>
  <c r="AO68" i="3"/>
  <c r="AK68" i="3"/>
  <c r="AG68" i="3"/>
  <c r="AY67" i="3"/>
  <c r="AX67" i="3"/>
  <c r="AO67" i="3"/>
  <c r="AK67" i="3"/>
  <c r="AG67" i="3"/>
  <c r="AY66" i="3"/>
  <c r="AX66" i="3"/>
  <c r="AO66" i="3"/>
  <c r="AK66" i="3"/>
  <c r="AG66" i="3"/>
  <c r="AY65" i="3"/>
  <c r="AX65" i="3"/>
  <c r="AO65" i="3"/>
  <c r="AK65" i="3"/>
  <c r="AG65" i="3"/>
  <c r="AY64" i="3"/>
  <c r="AX64" i="3"/>
  <c r="AO64" i="3"/>
  <c r="AK64" i="3"/>
  <c r="AG64" i="3"/>
  <c r="AY63" i="3"/>
  <c r="AX63" i="3"/>
  <c r="AO63" i="3"/>
  <c r="AK63" i="3"/>
  <c r="AG63" i="3"/>
  <c r="AY62" i="3"/>
  <c r="AX62" i="3"/>
  <c r="AO62" i="3"/>
  <c r="AK62" i="3"/>
  <c r="AG62" i="3"/>
  <c r="AY47" i="3"/>
  <c r="AW47" i="3"/>
  <c r="AS47" i="3"/>
  <c r="AO47" i="3"/>
  <c r="AK47" i="3"/>
  <c r="AG47" i="3"/>
  <c r="AY46" i="3"/>
  <c r="AW46" i="3"/>
  <c r="AS46" i="3"/>
  <c r="AO46" i="3"/>
  <c r="AK46" i="3"/>
  <c r="AG46" i="3"/>
  <c r="AY45" i="3"/>
  <c r="AW45" i="3"/>
  <c r="AS45" i="3"/>
  <c r="AO45" i="3"/>
  <c r="AK45" i="3"/>
  <c r="AG45" i="3"/>
  <c r="AY44" i="3"/>
  <c r="AW44" i="3"/>
  <c r="AS44" i="3"/>
  <c r="AO44" i="3"/>
  <c r="AK44" i="3"/>
  <c r="AG44" i="3"/>
  <c r="AY43" i="3"/>
  <c r="AW43" i="3"/>
  <c r="AS43" i="3"/>
  <c r="AO43" i="3"/>
  <c r="AK43" i="3"/>
  <c r="AG43" i="3"/>
  <c r="AY42" i="3"/>
  <c r="AW42" i="3"/>
  <c r="AS42" i="3"/>
  <c r="AO42" i="3"/>
  <c r="AK42" i="3"/>
  <c r="AG42" i="3"/>
  <c r="AY41" i="3"/>
  <c r="AW41" i="3"/>
  <c r="AS41" i="3"/>
  <c r="AO41" i="3"/>
  <c r="AK41" i="3"/>
  <c r="AG41" i="3"/>
  <c r="AY40" i="3"/>
  <c r="AZ40" i="3" s="1"/>
  <c r="AW40" i="3"/>
  <c r="AS40" i="3"/>
  <c r="AO40" i="3"/>
  <c r="AK40" i="3"/>
  <c r="AG40" i="3"/>
  <c r="AY39" i="3"/>
  <c r="AZ39" i="3" s="1"/>
  <c r="AW39" i="3"/>
  <c r="AS39" i="3"/>
  <c r="AO39" i="3"/>
  <c r="AK39" i="3"/>
  <c r="AG39" i="3"/>
  <c r="AY38" i="3"/>
  <c r="AZ38" i="3" s="1"/>
  <c r="AW38" i="3"/>
  <c r="AS38" i="3"/>
  <c r="AO38" i="3"/>
  <c r="AK38" i="3"/>
  <c r="AG38" i="3"/>
  <c r="AY37" i="3"/>
  <c r="AZ37" i="3" s="1"/>
  <c r="AW37" i="3"/>
  <c r="AS37" i="3"/>
  <c r="AO37" i="3"/>
  <c r="AK37" i="3"/>
  <c r="AG37" i="3"/>
  <c r="AY36" i="3"/>
  <c r="AX36" i="3"/>
  <c r="AO36" i="3"/>
  <c r="AK36" i="3"/>
  <c r="AG36" i="3"/>
  <c r="AY35" i="3"/>
  <c r="AX35" i="3"/>
  <c r="AO35" i="3"/>
  <c r="AK35" i="3"/>
  <c r="AG35" i="3"/>
  <c r="AY34" i="3"/>
  <c r="AX34" i="3"/>
  <c r="AO34" i="3"/>
  <c r="AK34" i="3"/>
  <c r="AG34" i="3"/>
  <c r="AY33" i="3"/>
  <c r="AX33" i="3"/>
  <c r="AO33" i="3"/>
  <c r="AK33" i="3"/>
  <c r="AG33" i="3"/>
  <c r="AY32" i="3"/>
  <c r="AX32" i="3"/>
  <c r="AO32" i="3"/>
  <c r="AK32" i="3"/>
  <c r="AG32" i="3"/>
  <c r="AY31" i="3"/>
  <c r="AX31" i="3"/>
  <c r="AO31" i="3"/>
  <c r="AK31" i="3"/>
  <c r="AG31" i="3"/>
  <c r="AY30" i="3"/>
  <c r="AX30" i="3"/>
  <c r="AO30" i="3"/>
  <c r="AK30" i="3"/>
  <c r="AG30" i="3"/>
  <c r="AY29" i="3"/>
  <c r="AX29" i="3"/>
  <c r="AO29" i="3"/>
  <c r="AK29" i="3"/>
  <c r="AG29" i="3"/>
  <c r="AX26" i="3"/>
  <c r="AV26" i="3"/>
  <c r="AW26" i="3" s="1"/>
  <c r="AR26" i="3"/>
  <c r="AS26" i="3" s="1"/>
  <c r="AN26" i="3"/>
  <c r="AO26" i="3" s="1"/>
  <c r="AJ26" i="3"/>
  <c r="AF26" i="3"/>
  <c r="AG26" i="3" s="1"/>
  <c r="AX25" i="3"/>
  <c r="AV25" i="3"/>
  <c r="AW25" i="3" s="1"/>
  <c r="AR25" i="3"/>
  <c r="AS25" i="3" s="1"/>
  <c r="AN25" i="3"/>
  <c r="AO25" i="3" s="1"/>
  <c r="AJ25" i="3"/>
  <c r="AF25" i="3"/>
  <c r="AG25" i="3" s="1"/>
  <c r="AX24" i="3"/>
  <c r="AV24" i="3"/>
  <c r="AW24" i="3" s="1"/>
  <c r="AR24" i="3"/>
  <c r="AS24" i="3" s="1"/>
  <c r="AN24" i="3"/>
  <c r="AO24" i="3" s="1"/>
  <c r="AJ24" i="3"/>
  <c r="AK24" i="3" s="1"/>
  <c r="AF24" i="3"/>
  <c r="AG24" i="3" s="1"/>
  <c r="AX23" i="3"/>
  <c r="AV23" i="3"/>
  <c r="AW23" i="3" s="1"/>
  <c r="AR23" i="3"/>
  <c r="AS23" i="3" s="1"/>
  <c r="AN23" i="3"/>
  <c r="AO23" i="3" s="1"/>
  <c r="AJ23" i="3"/>
  <c r="AK23" i="3" s="1"/>
  <c r="AF23" i="3"/>
  <c r="AX22" i="3"/>
  <c r="AV22" i="3"/>
  <c r="AW22" i="3" s="1"/>
  <c r="AR22" i="3"/>
  <c r="AS22" i="3" s="1"/>
  <c r="AN22" i="3"/>
  <c r="AO22" i="3" s="1"/>
  <c r="AJ22" i="3"/>
  <c r="AF22" i="3"/>
  <c r="AG22" i="3" s="1"/>
  <c r="AX21" i="3"/>
  <c r="AV21" i="3"/>
  <c r="AW21" i="3" s="1"/>
  <c r="AR21" i="3"/>
  <c r="AS21" i="3" s="1"/>
  <c r="AN21" i="3"/>
  <c r="AO21" i="3" s="1"/>
  <c r="AJ21" i="3"/>
  <c r="AF21" i="3"/>
  <c r="AG21" i="3" s="1"/>
  <c r="AX20" i="3"/>
  <c r="AV20" i="3"/>
  <c r="AW20" i="3" s="1"/>
  <c r="AR20" i="3"/>
  <c r="AS20" i="3" s="1"/>
  <c r="AN20" i="3"/>
  <c r="AO20" i="3" s="1"/>
  <c r="AJ20" i="3"/>
  <c r="AK20" i="3" s="1"/>
  <c r="AF20" i="3"/>
  <c r="AG20" i="3" s="1"/>
  <c r="AX19" i="3"/>
  <c r="AV19" i="3"/>
  <c r="AW19" i="3" s="1"/>
  <c r="AR19" i="3"/>
  <c r="AS19" i="3" s="1"/>
  <c r="AN19" i="3"/>
  <c r="AO19" i="3" s="1"/>
  <c r="AJ19" i="3"/>
  <c r="AK19" i="3" s="1"/>
  <c r="AF19" i="3"/>
  <c r="AX18" i="3"/>
  <c r="AV18" i="3"/>
  <c r="AW18" i="3" s="1"/>
  <c r="AR18" i="3"/>
  <c r="AS18" i="3" s="1"/>
  <c r="AN18" i="3"/>
  <c r="AO18" i="3" s="1"/>
  <c r="AJ18" i="3"/>
  <c r="AF18" i="3"/>
  <c r="AG18" i="3" s="1"/>
  <c r="AX17" i="3"/>
  <c r="AV17" i="3"/>
  <c r="AW17" i="3" s="1"/>
  <c r="AR17" i="3"/>
  <c r="AS17" i="3" s="1"/>
  <c r="AN17" i="3"/>
  <c r="AO17" i="3" s="1"/>
  <c r="AJ17" i="3"/>
  <c r="AK17" i="3" s="1"/>
  <c r="AF17" i="3"/>
  <c r="AG17" i="3" s="1"/>
  <c r="AX16" i="3"/>
  <c r="AV16" i="3"/>
  <c r="AW16" i="3" s="1"/>
  <c r="AR16" i="3"/>
  <c r="AS16" i="3" s="1"/>
  <c r="AN16" i="3"/>
  <c r="AO16" i="3" s="1"/>
  <c r="AJ16" i="3"/>
  <c r="AK16" i="3" s="1"/>
  <c r="AF16" i="3"/>
  <c r="AG16" i="3" s="1"/>
  <c r="AX15" i="3"/>
  <c r="AV15" i="3"/>
  <c r="AW15" i="3" s="1"/>
  <c r="AR15" i="3"/>
  <c r="AS15" i="3" s="1"/>
  <c r="AN15" i="3"/>
  <c r="AO15" i="3" s="1"/>
  <c r="AJ15" i="3"/>
  <c r="AK15" i="3" s="1"/>
  <c r="AF15" i="3"/>
  <c r="AX14" i="3"/>
  <c r="AV14" i="3"/>
  <c r="AW14" i="3" s="1"/>
  <c r="AR14" i="3"/>
  <c r="AS14" i="3" s="1"/>
  <c r="AN14" i="3"/>
  <c r="AO14" i="3" s="1"/>
  <c r="AJ14" i="3"/>
  <c r="AF14" i="3"/>
  <c r="AG14" i="3" s="1"/>
  <c r="AX13" i="3"/>
  <c r="AV13" i="3"/>
  <c r="AW13" i="3" s="1"/>
  <c r="AR13" i="3"/>
  <c r="AS13" i="3" s="1"/>
  <c r="AN13" i="3"/>
  <c r="AO13" i="3" s="1"/>
  <c r="AJ13" i="3"/>
  <c r="AF13" i="3"/>
  <c r="AG13" i="3" s="1"/>
  <c r="AX12" i="3"/>
  <c r="AV12" i="3"/>
  <c r="AW12" i="3" s="1"/>
  <c r="AR12" i="3"/>
  <c r="AS12" i="3" s="1"/>
  <c r="AN12" i="3"/>
  <c r="AO12" i="3" s="1"/>
  <c r="AJ12" i="3"/>
  <c r="AK12" i="3" s="1"/>
  <c r="AF12" i="3"/>
  <c r="AG12" i="3" s="1"/>
  <c r="AX11" i="3"/>
  <c r="AV11" i="3"/>
  <c r="AR11" i="3"/>
  <c r="AS11" i="3" s="1"/>
  <c r="AN11" i="3"/>
  <c r="AO11" i="3" s="1"/>
  <c r="AJ11" i="3"/>
  <c r="AK11" i="3" s="1"/>
  <c r="AF11" i="3"/>
  <c r="AG11" i="3" s="1"/>
  <c r="AX10" i="3"/>
  <c r="AV10" i="3"/>
  <c r="AW10" i="3" s="1"/>
  <c r="AR10" i="3"/>
  <c r="AN10" i="3"/>
  <c r="AO10" i="3" s="1"/>
  <c r="AJ10" i="3"/>
  <c r="AK10" i="3" s="1"/>
  <c r="AF10" i="3"/>
  <c r="AG10" i="3" s="1"/>
  <c r="AZ32" i="3" l="1"/>
  <c r="AZ36" i="3"/>
  <c r="AZ45" i="3"/>
  <c r="AZ31" i="3"/>
  <c r="AZ35" i="3"/>
  <c r="AZ64" i="3"/>
  <c r="AZ68" i="3"/>
  <c r="AZ65" i="3"/>
  <c r="AZ69" i="3"/>
  <c r="AZ80" i="3"/>
  <c r="AZ62" i="3"/>
  <c r="AZ66" i="3"/>
  <c r="AZ70" i="3"/>
  <c r="AZ78" i="3"/>
  <c r="AZ79" i="3"/>
  <c r="AZ63" i="3"/>
  <c r="AZ67" i="3"/>
  <c r="AZ77" i="3"/>
  <c r="AZ41" i="3"/>
  <c r="AZ44" i="3"/>
  <c r="AZ29" i="3"/>
  <c r="AZ30" i="3"/>
  <c r="AZ33" i="3"/>
  <c r="AZ34" i="3"/>
  <c r="AZ42" i="3"/>
  <c r="AZ43" i="3"/>
  <c r="AZ46" i="3"/>
  <c r="AZ47" i="3"/>
  <c r="AY11" i="3"/>
  <c r="AY19" i="3"/>
  <c r="AZ19" i="3" s="1"/>
  <c r="AY10" i="3"/>
  <c r="AY13" i="3"/>
  <c r="AZ13" i="3" s="1"/>
  <c r="AY21" i="3"/>
  <c r="AZ21" i="3" s="1"/>
  <c r="AY26" i="3"/>
  <c r="AZ26" i="3" s="1"/>
  <c r="AY16" i="3"/>
  <c r="AZ16" i="3" s="1"/>
  <c r="AY18" i="3"/>
  <c r="AZ18" i="3" s="1"/>
  <c r="AY12" i="3"/>
  <c r="AZ12" i="3" s="1"/>
  <c r="AY15" i="3"/>
  <c r="AZ15" i="3" s="1"/>
  <c r="AY20" i="3"/>
  <c r="AZ20" i="3" s="1"/>
  <c r="AY23" i="3"/>
  <c r="AZ23" i="3" s="1"/>
  <c r="AY25" i="3"/>
  <c r="AZ25" i="3" s="1"/>
  <c r="AY24" i="3"/>
  <c r="AZ24" i="3" s="1"/>
  <c r="AY14" i="3"/>
  <c r="AZ14" i="3" s="1"/>
  <c r="AY22" i="3"/>
  <c r="AZ22" i="3" s="1"/>
  <c r="AG15" i="3"/>
  <c r="AY17" i="3"/>
  <c r="AZ17" i="3" s="1"/>
  <c r="AG19" i="3"/>
  <c r="AK21" i="3"/>
  <c r="AG23" i="3"/>
  <c r="AK25" i="3"/>
  <c r="AW11" i="3"/>
  <c r="AZ11" i="3" s="1"/>
  <c r="AK13" i="3"/>
  <c r="AS10" i="3"/>
  <c r="AZ10" i="3" s="1"/>
  <c r="AK14" i="3"/>
  <c r="AK18" i="3"/>
  <c r="AK22" i="3"/>
  <c r="AK26" i="3"/>
  <c r="AG120" i="3" l="1"/>
  <c r="AG119" i="3"/>
  <c r="AY27" i="3" l="1"/>
  <c r="AZ27" i="3"/>
  <c r="AZ120" i="3" l="1"/>
  <c r="AY120" i="3"/>
</calcChain>
</file>

<file path=xl/sharedStrings.xml><?xml version="1.0" encoding="utf-8"?>
<sst xmlns="http://schemas.openxmlformats.org/spreadsheetml/2006/main" count="2292" uniqueCount="668">
  <si>
    <t>АБП</t>
  </si>
  <si>
    <t>Способ закупок</t>
  </si>
  <si>
    <t>Прогноз местного содержания, %</t>
  </si>
  <si>
    <t>Условия поставки по ИНКОТЕРМС 2010</t>
  </si>
  <si>
    <t>Кол-во, объем</t>
  </si>
  <si>
    <t>Маркетинговая цена за единицу, тенге без НДС</t>
  </si>
  <si>
    <t>Приоритет закупки</t>
  </si>
  <si>
    <t>Примечание</t>
  </si>
  <si>
    <t>1 Т</t>
  </si>
  <si>
    <t>ОИ</t>
  </si>
  <si>
    <t>DDP</t>
  </si>
  <si>
    <t>2 Т</t>
  </si>
  <si>
    <t>3 Т</t>
  </si>
  <si>
    <t>4 Т</t>
  </si>
  <si>
    <t>5 Т</t>
  </si>
  <si>
    <t>6 Т</t>
  </si>
  <si>
    <t>7 Т</t>
  </si>
  <si>
    <t>8 Т</t>
  </si>
  <si>
    <t>9 Т</t>
  </si>
  <si>
    <t>10 Т</t>
  </si>
  <si>
    <t>11 Т</t>
  </si>
  <si>
    <t>12 Т</t>
  </si>
  <si>
    <t>ОТ</t>
  </si>
  <si>
    <t>13 Т</t>
  </si>
  <si>
    <t>14 Т</t>
  </si>
  <si>
    <t>15 Т</t>
  </si>
  <si>
    <t>16 Т</t>
  </si>
  <si>
    <t>17 Т</t>
  </si>
  <si>
    <t>ТПХ</t>
  </si>
  <si>
    <t>Перчатки</t>
  </si>
  <si>
    <t>Краги</t>
  </si>
  <si>
    <t>Атырауская область</t>
  </si>
  <si>
    <t>2. Работы</t>
  </si>
  <si>
    <t>1 Р</t>
  </si>
  <si>
    <t>ДТ</t>
  </si>
  <si>
    <t>Атырауская область, г.Атырау</t>
  </si>
  <si>
    <t>2 Р</t>
  </si>
  <si>
    <t>Атырауская область, Жылыойский район</t>
  </si>
  <si>
    <t>3 Р</t>
  </si>
  <si>
    <t>ДГП</t>
  </si>
  <si>
    <t>4 Р</t>
  </si>
  <si>
    <t>5 Р</t>
  </si>
  <si>
    <t>6 Р</t>
  </si>
  <si>
    <t>7 Р</t>
  </si>
  <si>
    <t>8 Р</t>
  </si>
  <si>
    <t>9 Р</t>
  </si>
  <si>
    <t>16 Р</t>
  </si>
  <si>
    <t>17 Р</t>
  </si>
  <si>
    <t>18 Р</t>
  </si>
  <si>
    <t>ДАПиИТ</t>
  </si>
  <si>
    <t>1 У</t>
  </si>
  <si>
    <t>2 У</t>
  </si>
  <si>
    <t>3 У</t>
  </si>
  <si>
    <t>4 У</t>
  </si>
  <si>
    <t>5 У</t>
  </si>
  <si>
    <t>6 У</t>
  </si>
  <si>
    <t>7 У</t>
  </si>
  <si>
    <t>8 У</t>
  </si>
  <si>
    <t>9 У</t>
  </si>
  <si>
    <t>10 У</t>
  </si>
  <si>
    <t>11 У</t>
  </si>
  <si>
    <t>12 У</t>
  </si>
  <si>
    <t>13 У</t>
  </si>
  <si>
    <t>14 У</t>
  </si>
  <si>
    <t>15 У</t>
  </si>
  <si>
    <t>16 У</t>
  </si>
  <si>
    <t>19 У</t>
  </si>
  <si>
    <t>20 У</t>
  </si>
  <si>
    <t>22 У</t>
  </si>
  <si>
    <t>23 У</t>
  </si>
  <si>
    <t>24 У</t>
  </si>
  <si>
    <t>25 У</t>
  </si>
  <si>
    <t>26 У</t>
  </si>
  <si>
    <t>28 У</t>
  </si>
  <si>
    <t>Атырауская область, Исатайский район</t>
  </si>
  <si>
    <t>Атырауская область, Кызылкогинский район</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</si>
  <si>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</si>
  <si>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</si>
  <si>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</si>
  <si>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</si>
  <si>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</si>
  <si>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</si>
  <si>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</si>
  <si>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</si>
  <si>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</si>
  <si>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</si>
  <si>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</si>
  <si>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</si>
  <si>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</si>
  <si>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</si>
  <si>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</si>
  <si>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</si>
  <si>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</si>
  <si>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</si>
  <si>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</si>
  <si>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</si>
  <si>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</si>
  <si>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</si>
  <si>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</si>
  <si>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</si>
  <si>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</si>
  <si>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</si>
  <si>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</si>
  <si>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</si>
  <si>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</si>
  <si>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</si>
  <si>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</si>
  <si>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</si>
  <si>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</si>
  <si>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</si>
  <si>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</si>
  <si>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</si>
  <si>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</si>
  <si>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</si>
  <si>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</si>
  <si>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</si>
  <si>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</si>
  <si>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</si>
  <si>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</si>
  <si>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</si>
  <si>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</si>
  <si>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</si>
  <si>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</si>
  <si>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</si>
  <si>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</si>
  <si>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</si>
  <si>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</si>
  <si>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</si>
  <si>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</si>
  <si>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</si>
  <si>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</si>
  <si>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</si>
  <si>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</si>
  <si>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</si>
  <si>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</si>
  <si>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</si>
  <si>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</si>
  <si>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</si>
  <si>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</si>
  <si>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</si>
  <si>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</si>
  <si>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</si>
  <si>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</si>
  <si>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</si>
  <si>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</si>
  <si>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</si>
  <si>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</si>
  <si>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</si>
  <si>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</si>
  <si>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</si>
  <si>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</si>
  <si>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</si>
  <si>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</si>
  <si>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</si>
  <si>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</si>
  <si>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</si>
  <si>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</si>
  <si>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</si>
  <si>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</si>
  <si>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</si>
  <si>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</si>
  <si>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3. Услуги</t>
  </si>
  <si>
    <t>230000000</t>
  </si>
  <si>
    <t>г.Атырау, ул.Валиханова, 1</t>
  </si>
  <si>
    <t>KZ</t>
  </si>
  <si>
    <t>С НДС</t>
  </si>
  <si>
    <t>1. Товары</t>
  </si>
  <si>
    <t>60</t>
  </si>
  <si>
    <t>120240021112</t>
  </si>
  <si>
    <t xml:space="preserve">Итого по услугам </t>
  </si>
  <si>
    <t xml:space="preserve">Итого по товарам </t>
  </si>
  <si>
    <t xml:space="preserve">Итого по работам </t>
  </si>
  <si>
    <t>Всего по новой форме ТРУ</t>
  </si>
  <si>
    <t>12.2021</t>
  </si>
  <si>
    <t>54</t>
  </si>
  <si>
    <t>51</t>
  </si>
  <si>
    <t>52</t>
  </si>
  <si>
    <t>53</t>
  </si>
  <si>
    <t>55</t>
  </si>
  <si>
    <t>56</t>
  </si>
  <si>
    <t>57</t>
  </si>
  <si>
    <t>58</t>
  </si>
  <si>
    <t>59</t>
  </si>
  <si>
    <t>61</t>
  </si>
  <si>
    <t>62</t>
  </si>
  <si>
    <t>Причина исключения</t>
  </si>
  <si>
    <t>ДМ</t>
  </si>
  <si>
    <r>
      <t xml:space="preserve">Идентификатор из внешней системы                                     </t>
    </r>
    <r>
      <rPr>
        <i/>
        <sz val="10"/>
        <rFont val="Times New Roman"/>
        <family val="1"/>
        <charset val="204"/>
      </rPr>
      <t>(необязательное поле)</t>
    </r>
  </si>
  <si>
    <t>г. Атырау ул. Валиханова, 1</t>
  </si>
  <si>
    <t>137-4</t>
  </si>
  <si>
    <t>ДОТиОС</t>
  </si>
  <si>
    <t>100</t>
  </si>
  <si>
    <t>0</t>
  </si>
  <si>
    <t>Атырауская область, Макатский район</t>
  </si>
  <si>
    <t>141923.700.000004</t>
  </si>
  <si>
    <t>повседневные, пропитанные полимерными материалами</t>
  </si>
  <si>
    <t>Г.АТЫРАУ, УЛ.ВАЛИХАНОВА 1</t>
  </si>
  <si>
    <t>Атырауская область, г.Атырау, ст.Тендык, УПТОиКО</t>
  </si>
  <si>
    <t>796 Штука</t>
  </si>
  <si>
    <t>Перчатки пятипалые полимерные (маслобензостойкие).Технические характеристики:Материал - хлопок, нитрилбутилдиеновый каучук;Усиленная жесткая крага перчатки из прочной ткани -10см., без ПВХпокрытия;Физические свойства - маслобензостойкие, водонепроницаемые, сухой ивлажный (промасленный) захват, антистатические свойства;Химическая стойкость - к кислотам и щелочам 40 - 50%, неорганическимрастворителям, спиртам, метанолу, газовому конденсату;Манжеты - с крагами;Климатические условия, С от +85 до -30;Нормативно-технический документ - ГОСТ 12.4.252-2013.</t>
  </si>
  <si>
    <t>Перчатки пятипалые утепленные полимерные (маслобензостойкие).Технические характеристики:Материал - хлопок, полимерное морозоустойчивое ПВХ покрытие;Усиленная жесткая крага перчатки из прочной ткани -10см., без ПВХпокрытия;Подкладка - флис;Слой эластичного пенополиуретана;Физические свойства - влагоустойчивы, полностью восстанавливают формупосле сжатия, обладают теплоизолирующим эффектом, не имеет запаха, невызывает аллергических реакций;Монжета - трикотажная;Климатические условия, С - до - 30;Нормативно-технический документ - ГОСТ 12.4.252-2013.</t>
  </si>
  <si>
    <t>141230.100.000002</t>
  </si>
  <si>
    <t>для защиты рук, пропитанные ПВХ, хлопчатобумажные</t>
  </si>
  <si>
    <t>Перчатки трикотажные ПВХ покрытие на ладонной части.Технические характеристики:Материал - поливинилхлорид 25, хлопок 75;Покрытие - ПВХ протекторное на ладонной чати;Монжета - трикотажная, край обработан плотной цветной нитью;Класс вязки – 13;Размеры - 7,8, 9.;Климатические условия, С - до - 20;Нормативно-технический документ - ГОСТ 12.4.252-2013.</t>
  </si>
  <si>
    <t>Перчатки хлопчатобумажные с нитриловым покрытием.Технические характеристики:Материал - х/б (хлопчатобумажный);Покрытие - частичное нитриловое;Обработка - антибактериальная;Манжета - приточная,трикотажная;Химическая стойкость - неорганические растворители, газовый конденсат,спирты, метанол, нефтепродукты;Нормативно-технический документ - ГОСТ 12.4.252-2013.</t>
  </si>
  <si>
    <t>141230.100.000008</t>
  </si>
  <si>
    <t>для защиты рук, спилковые</t>
  </si>
  <si>
    <t>Перчатки пятипалые защитные комбинированные из спилка КРС обеспечиваютзащиту от механических воздействий и истираний.Технические характеристики:Материал - хлопчатобумажная ткань 230гр/м2;Покрытие - спилок КРС;Качество - (категория AB);В области кисти руки вшита утягивающая эластичная лента;Нормативно-технический документ - ГОСТ 12.4.252-2013, EN 420: 2003,EN388 (3, 1, 4, 3).</t>
  </si>
  <si>
    <t>141230.100.000000</t>
  </si>
  <si>
    <t>для защиты рук, из термостойкого материала</t>
  </si>
  <si>
    <t>Перчатки краги пятипалые защитные комбинированные из спилка КРСобеспечивают защиту от механических воздействий и истираний.Технические характеристики:Материал - хлопчатобумажная ткань 320гр/м2;Покрытие - спилок КРС;Качество - категория A;Дополнительное усиление на ладони;Подкладка кисти - термоизолирующая флисовая;В области кисти руки вшита утягивающая эластичная лента;Во всех швах изделия использована нить арамид - полипарафенилен -терефталамида, синтетического волокна (предел прочности 3620 МПа);Возможность многократного использования;Прочность - нить сохраняет прочность и эластичность при низкихтемпературах,  до  (-196C), при нагреве нить не плавится, а разлагаетсяпри сравнительно высоких температурах (430-480C);Нормативно-технический документ - ГОСТ 12.4.252-2013.</t>
  </si>
  <si>
    <t>141931.700.000000</t>
  </si>
  <si>
    <t>повседневные, кожаные</t>
  </si>
  <si>
    <t>Перчатки пятипалые цельно кожаные, утепленные, обеспечивают защиту отмеханических воздействий и истираний.Технические характеристики:Материал - лицевая  воловьея кожа высокого качества;Качество - категория A;Утягивающая эластичная лента - в области кисти руки;Подклад - флис;Усиление - на подушечке большого пальца;Кант - обработан фирменным логотипом;В области кисти руки вшита утягивающая эластичная лента;Нормативно-технический документ - ГОСТ 12.4.252-2013, EN 420: 2003,EN388 (3, 1, 4, 3).</t>
  </si>
  <si>
    <t>ДДНиГ</t>
  </si>
  <si>
    <t>331212.320.000000</t>
  </si>
  <si>
    <t>Работы по ремонту/модернизации компрессорного оборудования</t>
  </si>
  <si>
    <t>331311.100.000005</t>
  </si>
  <si>
    <t xml:space="preserve">"Ембімұнайгаз" АҚ "Қайнармұнайгаз" МГӨБ үшін вахталық бригадаларын жолаушылар тасымалдайтын теміржол көлігімен тасымалдау қызмет көрсету </t>
  </si>
  <si>
    <t>Услуги по пассажирским перевозкам железнодорожным транспортом вахтовых бригад НГДУ "Кайнармунайгаз" АО "Эмбамунайгаз"</t>
  </si>
  <si>
    <t xml:space="preserve">"Ембімұнайгаз" АҚ "Жылыоймұнайгаз" МГӨБ үшін жеңіл автокөлікпен жолаушылар тасымалдау бойынша көлікпен қызмет көрсету </t>
  </si>
  <si>
    <t>Услуги по пассажирским перевозкам железнодорожным транспортом вахтовых бригад НГДУ "Жылыоймунайгаз" АО "Эмбамунайгаз"</t>
  </si>
  <si>
    <t>331229.900.000009</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</si>
  <si>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</si>
  <si>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статья бюджета</t>
  </si>
  <si>
    <t>внеконтрактный (АУП)</t>
  </si>
  <si>
    <t>контрактный (ПСП)</t>
  </si>
  <si>
    <t xml:space="preserve">zakup.sk.kz </t>
  </si>
  <si>
    <t>номер материала</t>
  </si>
  <si>
    <t>контрактный</t>
  </si>
  <si>
    <t>№ по Перечню</t>
  </si>
  <si>
    <t>70</t>
  </si>
  <si>
    <t>491019.100.000000</t>
  </si>
  <si>
    <t>Услуги железнодорожного транспорта по междугородным/международным перевозкам пассажиров (кроме экскурсионного железнодорожного транспорта)</t>
  </si>
  <si>
    <t>Услуги железнодорожного транспорта по перевозке работников</t>
  </si>
  <si>
    <t>34 У</t>
  </si>
  <si>
    <t>48 У</t>
  </si>
  <si>
    <t xml:space="preserve"> Атырауская область, Жылыойский  район</t>
  </si>
  <si>
    <t>47 У</t>
  </si>
  <si>
    <t>46 У</t>
  </si>
  <si>
    <t>45 У</t>
  </si>
  <si>
    <t>44 У</t>
  </si>
  <si>
    <t>43 У</t>
  </si>
  <si>
    <t>42 У</t>
  </si>
  <si>
    <t>41 У</t>
  </si>
  <si>
    <t>40 У</t>
  </si>
  <si>
    <t>39 У</t>
  </si>
  <si>
    <t>37 У</t>
  </si>
  <si>
    <t>36 У</t>
  </si>
  <si>
    <t>35 У</t>
  </si>
  <si>
    <t>33 У</t>
  </si>
  <si>
    <t>32 У</t>
  </si>
  <si>
    <t>50 У</t>
  </si>
  <si>
    <t>49 У</t>
  </si>
  <si>
    <t>31 У</t>
  </si>
  <si>
    <t>10 Р</t>
  </si>
  <si>
    <t xml:space="preserve">Атырауская область </t>
  </si>
  <si>
    <t>12.2019</t>
  </si>
  <si>
    <t>01.2020</t>
  </si>
  <si>
    <t>с НДС</t>
  </si>
  <si>
    <t>ДГР</t>
  </si>
  <si>
    <t>ОВХ</t>
  </si>
  <si>
    <t>11 Р</t>
  </si>
  <si>
    <t>90</t>
  </si>
  <si>
    <t>12 Р</t>
  </si>
  <si>
    <t>13 Р</t>
  </si>
  <si>
    <t>ДГиРМ</t>
  </si>
  <si>
    <t>14 Р</t>
  </si>
  <si>
    <t>15 Р</t>
  </si>
  <si>
    <t>19 Р</t>
  </si>
  <si>
    <t>19240001</t>
  </si>
  <si>
    <t>281331.000.000133</t>
  </si>
  <si>
    <t>Шток</t>
  </si>
  <si>
    <t>для насоса жидкостей</t>
  </si>
  <si>
    <t>11.2019</t>
  </si>
  <si>
    <t>11.2024</t>
  </si>
  <si>
    <t>Шток устьевой сальниковый ШСУ 31-22-4600-40.Назначение - для передачи движения от наземного привода к скважиннымплунжерным или винтовым насосам.Технические характеристики:Условный диаметр рабочей поверхности,  мм - 31;Размер резьбы штанги,  мм - 22;Длина,  мм - 4600;Марка стали - 40;Условия поставки:- должен поставляться с сертификатом и другими документами,удостоверяющим происхождение товара;- с соответствующей упаковкой,  не допускающей повреждения оборудования;Нормативно-технический документ - ГОСТ 31825-2012.</t>
  </si>
  <si>
    <t>19240002</t>
  </si>
  <si>
    <t>Шток устьевой сальниковый ШСУ.Технические характеристики:Обознаечние штока - ШСУ;Условный диаметр рабочей поверхности, не менее, мм - 31,8;Размер резьбы штанги, мм - 22;Длина, мм, не менее - 7500;Марка стали - 40;Перечень документов при поставке:- должен поставляться с сертификатом и другими документами,удостоверяющим происхождение товара;Соответствующая упаковка, не допускающая повреждение оборудования;Нормативно-технический документ - ГОСТ 31825-2012.Марка/модель -Завод изготовителя -Страна происхождения -(заполняется поставщиком)</t>
  </si>
  <si>
    <t>19240003</t>
  </si>
  <si>
    <t>715 Пара</t>
  </si>
  <si>
    <t>19240004</t>
  </si>
  <si>
    <t>19240005</t>
  </si>
  <si>
    <t>19240006</t>
  </si>
  <si>
    <t>19240007</t>
  </si>
  <si>
    <t>19240008</t>
  </si>
  <si>
    <t>19240009</t>
  </si>
  <si>
    <t>19240010</t>
  </si>
  <si>
    <t>291059.999.000027</t>
  </si>
  <si>
    <t>специализированный, агрегат для обвязки насосных установок с устьем скважины</t>
  </si>
  <si>
    <t xml:space="preserve"> 02.2020</t>
  </si>
  <si>
    <t>19240011</t>
  </si>
  <si>
    <t>291059.999.000023</t>
  </si>
  <si>
    <t>Автомобиль</t>
  </si>
  <si>
    <t>специализированный, установка парооборазующая</t>
  </si>
  <si>
    <t>19240012</t>
  </si>
  <si>
    <t>291059.999.000018</t>
  </si>
  <si>
    <t>специализированный, автоцистерна, объем более 15 м3, но не более 30 м3</t>
  </si>
  <si>
    <t>19240013</t>
  </si>
  <si>
    <t>291059.100.000004</t>
  </si>
  <si>
    <t>специализированный, установка буровая, глубина бурения более 10000 м</t>
  </si>
  <si>
    <t>19240014</t>
  </si>
  <si>
    <t>289250.000.000001</t>
  </si>
  <si>
    <t>Трактор</t>
  </si>
  <si>
    <t>гусеничный, тяговый класс более 8 тс</t>
  </si>
  <si>
    <t>19240015</t>
  </si>
  <si>
    <t>257214.690.000013</t>
  </si>
  <si>
    <t>Муфта</t>
  </si>
  <si>
    <t>штанговая, стальная</t>
  </si>
  <si>
    <t>19240016</t>
  </si>
  <si>
    <t>19240017</t>
  </si>
  <si>
    <t xml:space="preserve">контрактный </t>
  </si>
  <si>
    <t>20240001</t>
  </si>
  <si>
    <t>331212.310.000000</t>
  </si>
  <si>
    <t>Работы по ремонту/модернизации насосного оборудования</t>
  </si>
  <si>
    <t>Капремонт центробежных насосов для НГДУ "Жаикмунайгаз</t>
  </si>
  <si>
    <t>12.2022</t>
  </si>
  <si>
    <t>"Жаикмұнайгаз" МГӨБ-ның ортадан тепкіш сораптарын күрделі жөндеу</t>
  </si>
  <si>
    <t>20240002</t>
  </si>
  <si>
    <t>Капремонт центробежных насосов для НГДУ "Жылыоймунайгаз</t>
  </si>
  <si>
    <t>"Жылыоймұнайгаз" МГӨБ-ның ортадан тепкіш сораптарын күрделі жөндеу</t>
  </si>
  <si>
    <t>20240003</t>
  </si>
  <si>
    <t>Капремонт центробежных насосов для НГДУ "Доссормунайгаз</t>
  </si>
  <si>
    <t>"Доссормұнайгаз" МГӨБ-ның ортадан тепкіш сораптарын күрделі жөндеу</t>
  </si>
  <si>
    <t>20240004</t>
  </si>
  <si>
    <t>Капремонт центробежных насосов для НГДУ "Кайнармунайгаз</t>
  </si>
  <si>
    <t>"Кайнармұнайгаз" МГӨБ-ның ортадан тепкіш сораптарын күрделі жөндеу</t>
  </si>
  <si>
    <t>20240005</t>
  </si>
  <si>
    <t>Капремонт поршневых насосов для НГДУ "Жаикмунайгаз</t>
  </si>
  <si>
    <t>10.2019</t>
  </si>
  <si>
    <t>"Жаикмұнайгаз" МГӨБ-ның бұрғылау сораптарын күрделі жөндеу</t>
  </si>
  <si>
    <t>20240006</t>
  </si>
  <si>
    <t>Капремонт поршневых насосов для НГДУ "Жылыоймунайгаз</t>
  </si>
  <si>
    <t>"Жылыоймұнайгаз" МГӨБ-ның бұрғылау сораптарын күрделі жөндеу</t>
  </si>
  <si>
    <t>20240007</t>
  </si>
  <si>
    <t>Капремонт поршневых насосов для НГДУ "Доссормунайгаз</t>
  </si>
  <si>
    <t>"Доссормұнайгаз" МГӨБ-ның бұрғылау сораптарын күрделі жөндеу</t>
  </si>
  <si>
    <t>20240008</t>
  </si>
  <si>
    <t>Капремонт поршневых насосов для НГДУ "Кайнармунайгаз</t>
  </si>
  <si>
    <t>"Кайнармұнайгаз" МГӨБ-ның бұрғылау сораптарын күрделі жөндеу</t>
  </si>
  <si>
    <t>20240009</t>
  </si>
  <si>
    <t>Техническое обслуживание компрессорных установок на установке подготовки газа</t>
  </si>
  <si>
    <t>Атырауская обл., НГДУ "Жайыкмунайгаз"</t>
  </si>
  <si>
    <t>12.2024</t>
  </si>
  <si>
    <t>20240010</t>
  </si>
  <si>
    <t>Атырауская обл., НГДУ "Доссормунайгаз"</t>
  </si>
  <si>
    <t>20240011</t>
  </si>
  <si>
    <t>Работы по ремонту/модернизации контрольно-измерительных приборов и автоматики и аналогичных измерительных средств и оборудования</t>
  </si>
  <si>
    <t>Сервисное обслуживание и ремонт воздушных винтовых компрессоров и АСУТП и КИП УПГ</t>
  </si>
  <si>
    <t>Сервисное обслуживание и ремонт воздушных винтовых компрессоров и АСУТП и КИП УПГ НГДУ "Жайыкмунайгаз"</t>
  </si>
  <si>
    <t>20240012</t>
  </si>
  <si>
    <t>Сервисное обслуживание и ремонт воздушных винтовых компрессоров и АСУТП и КИП УПГ НГДУ "Доссормунайгаз"</t>
  </si>
  <si>
    <t>ДСПиУИО</t>
  </si>
  <si>
    <t>20240013</t>
  </si>
  <si>
    <t>952110.000.000000</t>
  </si>
  <si>
    <t>Работы по ремонту бытовых электроприборов</t>
  </si>
  <si>
    <t>Работы по ремонту бытовых электроприборов и их частей</t>
  </si>
  <si>
    <t xml:space="preserve">Работы по ремонту бытовой техники (кондиционеры, холодильники и 
другая бытовая техника в НГДУ "Жайыкмунайгаз")
</t>
  </si>
  <si>
    <t>Тұрмыстық техникаларды жөндеу жұмыстары ("Жайыкмұнайгаз" МГӨБ - дағы салқындатқыш, тоңазытқыш және басқада тұрмыстық техникалар)</t>
  </si>
  <si>
    <t>20240014</t>
  </si>
  <si>
    <t xml:space="preserve">Работы по ремонту бытовой техники (кондиционеры, холодильники и 
другая бытовая техника в НГДУ "Жылыоймунайгаз")
</t>
  </si>
  <si>
    <t>Тұрмыстық техникаларды жөндеу жұмыстары ("Жылыоймұнайгаз" МГӨБ - дағы салқындатқыш, тоңазытқыш және басқада тұрмыстық техникалар)</t>
  </si>
  <si>
    <t>20240015</t>
  </si>
  <si>
    <t xml:space="preserve">Работы по ремонту бытовой техники (кондиционеры, холодильники и 
другая бытовая техника в НГДУ "Доссормунайгаз")
</t>
  </si>
  <si>
    <t>Тұрмыстық техникаларды жөндеу жұмыстары ("Доссормұнайгаз" МГӨБ - дағы салқындатқыш, тоңазытқыш және басқада тұрмыстық техникалар)</t>
  </si>
  <si>
    <t>20240016</t>
  </si>
  <si>
    <t xml:space="preserve">Работы по ремонту бытовой техники (кондиционеры, холодильники и 
другая бытовая техника в НГДУ "Кайнармунайгаз")
</t>
  </si>
  <si>
    <t>Атырауская область, Кызылкугинский район</t>
  </si>
  <si>
    <t>Тұрмыстық техникаларды жөндеу жұмыстары ("Қайнармұнайгаз" МГӨБ - дағы салқындатқыш, тоңазытқыш және басқада тұрмыстық техникалар)</t>
  </si>
  <si>
    <t>20240017</t>
  </si>
  <si>
    <t xml:space="preserve">Работы по ремонту бытовой техники (кондиционеры, холодильники и 
другая бытовая техника в упр. "Эмбамунайзнерго")
</t>
  </si>
  <si>
    <t>Тұрмыстық техникаларды жөндеу жұмыстары ("Ембімұнайэнерго" Басқармасындағы салқындатқыш, тоңазытқыш және басқада тұрмыстық техникалар)</t>
  </si>
  <si>
    <t>20240018</t>
  </si>
  <si>
    <t xml:space="preserve">Работы по ремонту бытовой техники (кондиционеры, холодильники и 
другая бытовая техника в УПТиКО)
</t>
  </si>
  <si>
    <t>Тұрмыстық техникаларды жөндеу жұмыстары (ӨТҚжЖК - дағы салқындатқыш, тоңазытқыш және басқада тұрмыстық техникалар)</t>
  </si>
  <si>
    <t>20240019</t>
  </si>
  <si>
    <t xml:space="preserve">Работы по ремонту бытовой техники (кондиционеры, холодильники и 
другая бытовая техника в АУП)
</t>
  </si>
  <si>
    <t>Тұрмыстық техникаларды жөндеу жұмыстары (Басқару аппаратындағы салқындатқыш, тоңазытқыш және басқада тұрмыстық техникалар)</t>
  </si>
  <si>
    <t>20240025</t>
  </si>
  <si>
    <t>712012.000.000000</t>
  </si>
  <si>
    <t>Услуги дефектоскопические</t>
  </si>
  <si>
    <t>Услуги дефектоскопические  по НГДУ "Жылыоймунайгаз"</t>
  </si>
  <si>
    <t>"Жылыоймұнайгаз" МГӨБ бойыншадефектоскопиялық қызметтер</t>
  </si>
  <si>
    <t>20240026</t>
  </si>
  <si>
    <t>Услуги дефектоскопические  по НГДУ "Доссормунайгаз"</t>
  </si>
  <si>
    <t>"Доссормұнайгаз" МГӨБ бойынша дефектоскопиялық қызметтер</t>
  </si>
  <si>
    <t>20240027</t>
  </si>
  <si>
    <t>Услуги дефектоскопические  по НГДУ "Кайнармунайгаз"</t>
  </si>
  <si>
    <t>"Кайнармұнайгаз" МГӨБ бойынша дефектоскопиялық қызметтер</t>
  </si>
  <si>
    <t>20240028</t>
  </si>
  <si>
    <t>712019.000.000009</t>
  </si>
  <si>
    <t>Услуги по диагностированию/экспертизе/анализу/испытаниям/тестированию/осмотру</t>
  </si>
  <si>
    <t>Услуги по диагностике  и обследованию изношенного и морально устаревшего нефтепромыслового оборудования по НГДУ "Жаикмунайгаз"</t>
  </si>
  <si>
    <t>"Жаикмұнайгаз" МГӨБ бойынша тозған және моральдық ескірген мұнай кәсіпшілігі жабдығын диагностикалау және тексеру бойынша қызметтер</t>
  </si>
  <si>
    <t>20240029</t>
  </si>
  <si>
    <t>Услуги по диагностике  и обследованию изношенного и морально устаревшего нефтепромыслового оборудования по НГДУ "Жылыоймунайгаз"</t>
  </si>
  <si>
    <t>"Жылыойұнайгаз" МГӨБ бойынша тозған және моральдық ескірген мұнай кәсіпшілігі жабдығын диагностикалау және тексеру бойынша қызметтер</t>
  </si>
  <si>
    <t>20240030</t>
  </si>
  <si>
    <t>Услуги по диагностике  и обследованию изношенного и морально устаревшего нефтепромыслового оборудования по НГДУ "Доссормунайгаз"</t>
  </si>
  <si>
    <t>"Доссормұнайгаз" МГӨБ бойынша тозған және моральдық ескірген мұнай кәсіпшілігі жабдығын диагностикалау және тексеру бойынша қызметтер</t>
  </si>
  <si>
    <t>20240031</t>
  </si>
  <si>
    <t>Услуги по диагностике  и обследованию изношенного и морально устаревшего нефтепромыслового оборудования по НГДУ "Кайнармунайгаз"</t>
  </si>
  <si>
    <t>"Қайнармұнайгаз" МГӨБ бойынша тозған және моральдық ескірген мұнай кәсіпшілігі жабдығын диагностикалау және тексеру бойынша қызметтер</t>
  </si>
  <si>
    <t>20240032</t>
  </si>
  <si>
    <t>Услуги по диагностике  и обследованию изношенного и морально устаревшего нефтепромыслового оборудования по УЭМЭ</t>
  </si>
  <si>
    <t>ЕЭМБ бойынша тозған және моральдық ескірген мұнай кәсіпшілігі жабдығын диагностикалау және тексеру бойынша қызметтер</t>
  </si>
  <si>
    <t>20240033</t>
  </si>
  <si>
    <t>Услуги по диагностике  и обследованию изношенного и морально устаревшего нефтепромыслового оборудования по УПТОиКО</t>
  </si>
  <si>
    <t>ӨТҚҚжЖКБ бойынша тозған және моральдық ескірген мұнай кәсіпшілігі жабдығын диагностикалау және тексеру бойынша қызметтер</t>
  </si>
  <si>
    <t>ДЭ</t>
  </si>
  <si>
    <t>20240034</t>
  </si>
  <si>
    <t>351210.900.000000</t>
  </si>
  <si>
    <t>Услуги по общему энергоснабжению</t>
  </si>
  <si>
    <t>Услуги по общему энергоснабжению (электроснабжение, теплоэнергия, горячая вода)</t>
  </si>
  <si>
    <t xml:space="preserve">поставка электрической энергии до объектов АО «Эмбамунайгаз» </t>
  </si>
  <si>
    <t>137-21</t>
  </si>
  <si>
    <t>г.Атырау, ул. Валиханова,1</t>
  </si>
  <si>
    <t>20240035</t>
  </si>
  <si>
    <t>поставка электрической энергии до объектов АО «Эмбамунайгаз» в Мангистауской области ПСП Опорная</t>
  </si>
  <si>
    <t xml:space="preserve">Бейнеуский район, Мангистауская область </t>
  </si>
  <si>
    <t>20240036</t>
  </si>
  <si>
    <t>842519.000.000000</t>
  </si>
  <si>
    <t>Услуги аварийно-спасательной службы</t>
  </si>
  <si>
    <t xml:space="preserve">Обслуживание опасных производственных объектов аварийно-спасательными службами </t>
  </si>
  <si>
    <t>"Жылыоймұнайгаз" МГӨБ бойынша қауіпті өндірістік объектілерге авариялық-құтқару қызметтерінің қызмет көрсетуі</t>
  </si>
  <si>
    <t>Обслуживание опасных производственных объектов аварийно-спасательными службами НГДУ "Жылоймунайгаз"</t>
  </si>
  <si>
    <t>20240037</t>
  </si>
  <si>
    <t>521019.900.000003</t>
  </si>
  <si>
    <t xml:space="preserve">Услуги по складированию/хранению грузов </t>
  </si>
  <si>
    <t>Услуги по складированию и хранению грузов (кроме услуг по хранению зерна, охлажденных, жидких, газообразных грузов, услуг таможенных складов и складов временного хранения)</t>
  </si>
  <si>
    <t>Хранение сейсмических данных, ведение банка данных и оказание технических услуг по АО "Эмбамунайгаз"</t>
  </si>
  <si>
    <t>Сейсмиқалық деректерін сақтау, деректерін қорын жүргізу жіне техниқалық қызмет көрсету</t>
  </si>
  <si>
    <t>20240038</t>
  </si>
  <si>
    <t>Анализ глубинных и поверхностных проб нефти, газа и воды по АО "Эмбамунайгаз"</t>
  </si>
  <si>
    <t>«Ембімұнайгаз» АҚ бойынша трендіктегі және үстіңге қабаттағы, газ және суға тауарлы мұнайға сынақ талдауы</t>
  </si>
  <si>
    <t>20240039</t>
  </si>
  <si>
    <t>Стандартный анализ и специсследование кернового материала поисково-разведочных скважин</t>
  </si>
  <si>
    <t>Іздестіру-барлау ұңғымаларандағы керн материалдарын стандартты талдау жіне арнайы зерттеу</t>
  </si>
  <si>
    <t>20240040</t>
  </si>
  <si>
    <t>Хранение кернового материала АО«Эмбамунайгаз».</t>
  </si>
  <si>
    <t>«Ембімұнайгаз» АҚ бойынша керн материалын сақтау</t>
  </si>
  <si>
    <t>20240041</t>
  </si>
  <si>
    <t>331218.200.000000</t>
  </si>
  <si>
    <t xml:space="preserve"> Услуги по техническому обслуживанию климатического (кондиционерного) оборудования и систем/вентиляционных систем и оборудования</t>
  </si>
  <si>
    <t>Техническое обслуживание котельной, системы
 отопления, кондиционирования и вентиляции</t>
  </si>
  <si>
    <t>Жылыту жүйесіне, техникалық қызмет көрсету бойынша қызметтер</t>
  </si>
  <si>
    <t>20240042</t>
  </si>
  <si>
    <t>Мониторинг разработки месторождении НГДУ «Жайыкмунайгаз» (С.Балгимбаев, Жанаталап, Камышитовое Юго-Западное, Камышитовое Юго-Восточное, Юго-Восточное Новобогатинское, Забурунье, Гран, Новобогатинское Западное, Центральное Новобогатинское, Юго-Восточное Новобогатинское надкарнизный)</t>
  </si>
  <si>
    <t>"Жайықмунайгаз" МГӨБ (C.Балғымбаев, Жанаталап, О.Б.Қамысты, О.Ш.Қамысты, О.Ш.Новобогат, Забурунье, Гран, Б.Новобогат, О.Новобогат, О.Ш.Новобогат карниз үсті) кен орындарын игеру мониторингі</t>
  </si>
  <si>
    <t>20240043</t>
  </si>
  <si>
    <t>Мониторинг разработки месторождении НГДУ «Жылыоймунайгаз» (С.Нуржанов, З.Прорва, Досмухамбетовское, Актюбе, Акингень, Терень-узюк, Каратон, Кисимбай, Аккудук, Кульсары, Косчагыл, С.Нуржанов северо-восточное крыло)</t>
  </si>
  <si>
    <t>"Жылыоймұнайгаз" МГӨБ Ақінген, Аққұдұк, Қаратон, Қисымбай,Терең-Өзек, С.Нұржанов, Досмухамбетов, Б.Прорва, Ақтөбе, Құлсары, Қосшағыл, С.Нұржанов СБ қанаты) кен орындарын игеру мониторингі</t>
  </si>
  <si>
    <t>20240044</t>
  </si>
  <si>
    <t>Мониторинг разработки месторождении НГДУ «Доссормунайгаз» (Байчунас, Карсак, Алтыкуль, Ботахан, С.Жолдыбай, В.Макат, Кошкар)</t>
  </si>
  <si>
    <t>"Доссормунайгаз" МГӨБ (Байшонас, Алтыкөл, Қарсақ, Ботахан, С.Жолдыбай, Ш.Макат, Қошқар) кен орындарын игеру мониторингі</t>
  </si>
  <si>
    <t>20240045</t>
  </si>
  <si>
    <t>Мониторинг разработки месторождении НГДУ «Кайнармунайгаз» (Б.Жоламанов, С.Котыртас, В.Молдабек, Кондыбай, Уаз, Уаз Восточный, Уаз Северный)</t>
  </si>
  <si>
    <t>"Қайнармұнайгаз" МГӨБ (Б.Жоламанов, С.Котыртас, Ш.Молдабек, Уаз, Ш. Уаз, С.Уаз, Қондыбай) кен орындарын игеру мониторингі</t>
  </si>
  <si>
    <t>20240046</t>
  </si>
  <si>
    <t>841315.000.000004</t>
  </si>
  <si>
    <t>Услуги по обеспечению питанием работников</t>
  </si>
  <si>
    <t>Услуги по организации питания работников АО "Эмбамунайгаз" в Промзоне</t>
  </si>
  <si>
    <t>Ембімұнайгаз АҚ  - ның  қызметкерлерін өндірістік аумақта тамақтандыруды  ұйымдастыру қызметі</t>
  </si>
  <si>
    <t>20240047</t>
  </si>
  <si>
    <t>812110.000.000000</t>
  </si>
  <si>
    <t>Услуги по уборке зданий/помещений/территории и аналогичных объектов</t>
  </si>
  <si>
    <t>Услуги по обслуживанию
социальных, офисных и производственных объектов 
(НГДУ "Жайыкмунайгаз")</t>
  </si>
  <si>
    <t>әлеуметтік, кеңсе және өндірістік нысандарға қызмет көрсету бойынша  қызметтер ("Жайыкмұнайгаз" МГӨБ)</t>
  </si>
  <si>
    <t>Услуги по обслуживанию социальных, офисных и производственных объектов (НГДУ "Жайыкмунайгаз")</t>
  </si>
  <si>
    <t>20240048</t>
  </si>
  <si>
    <t>Услуги по обслуживанию
социальных, офисных и производственных объектов 
(НГДУ "Жылыоймунайгаз")</t>
  </si>
  <si>
    <t>әлеуметтік, кеңсе және өндірістік нысандарға қызмет көрсету бойынша  қызметтер ("Жылыоймұнайгаз" МГӨБ)</t>
  </si>
  <si>
    <t>Услуги по обслуживанию социальных, офисных и производственных объектов (НГДУ "Жылыоймунайгаз")</t>
  </si>
  <si>
    <t>20240049</t>
  </si>
  <si>
    <t>Услуги по обслуживанию
социальных, офисных и производственных объектов 
(НГДУ "Доссормунайгаз")</t>
  </si>
  <si>
    <t>әлеуметтік, кеңсе және өндірістік нысандарға қызмет көрсету бойынша  қызметтер ("Доссормұнайгаз" МГӨБ)</t>
  </si>
  <si>
    <t>Услуги по обслуживанию социальных, офисных и производственных объектов (НГДУ "Доссормунайгаз")</t>
  </si>
  <si>
    <t>20240050</t>
  </si>
  <si>
    <t>Услуги по обслуживанию
социальных, офисных и производственных объектов 
(НГДУ "Кайнармунайгаз")</t>
  </si>
  <si>
    <t>әлеуметтік, кеңсе және өндірістік нысандарға қызмет көрсету бойынша  қызметтер ("Кайнармұнайгаз" МГӨБ)</t>
  </si>
  <si>
    <t>Услуги по обслуживанию социальных, офисных и производственных объектов (НГДУ "Кайнармунайгаз")</t>
  </si>
  <si>
    <t>20240051</t>
  </si>
  <si>
    <t>Услуги по обслуживанию
социальных, офисных и производственных объектов 
(упр. "Эмбамунайэнерго")</t>
  </si>
  <si>
    <t>әлеуметтік, кеңсе және өндірістік нысандарға қызмет көрсету бойынша  қызметтер ("Ембімұнайэнерго" басқармасы)</t>
  </si>
  <si>
    <t>Услуги по обслуживанию социальных, офисных и производственных объектов (упр. "Эмбамунайэнерго")</t>
  </si>
  <si>
    <t>20240052</t>
  </si>
  <si>
    <t>Услуги по обслуживанию
социальных, офисных и производственных объектов 
(УПТиКО)</t>
  </si>
  <si>
    <t>әлеуметтік, кеңсе және өндірістік нысандарға қызмет көрсету бойынша  қызметтер (ӨТҚжЖК)</t>
  </si>
  <si>
    <t>Услуги по обслуживанию социальных, офисных и производственных объектов (УПТиКО)</t>
  </si>
  <si>
    <t>20240053</t>
  </si>
  <si>
    <t>20240054</t>
  </si>
  <si>
    <t>20240055</t>
  </si>
  <si>
    <t>Услуги по сопровождению GPS-мониторинга автотранспорта НГДУ "Жаикмунайгаз" АО "Эмбамунайгаз"</t>
  </si>
  <si>
    <t>"Ембімұнайгаз" АҚ "Жайықмұнайгаз" МГӨБ бойынша GPS бақылауды көлік құралдарын сүйемелдеу қызметін көрсету</t>
  </si>
  <si>
    <t>20240056</t>
  </si>
  <si>
    <t>Услуги по сопровождению GPS-мониторинга автотранспорта НГДУ "Жылоймунайгаз" АО "Эмбамунайгаз"</t>
  </si>
  <si>
    <t>"Ембімұнайгаз" АҚ "Жылыоймұнайгаз" МГӨБ бойынша GPS бақылауды көлік құралдарын сүйемелдеу қызметін көрсету</t>
  </si>
  <si>
    <t>20240057</t>
  </si>
  <si>
    <t>Услуги по сопровождению GPS-мониторинга автотранспорта НГДУ  "Доссормунайгаз" АО "Эмбамунайгаз"</t>
  </si>
  <si>
    <t>"Ембімұнайгаз" АҚ "Доссормұнайгаз" МГӨБ бойынша GPS бақылауды көлік құралдарын сүйемелдеу қызметін көрсету</t>
  </si>
  <si>
    <t>20240058</t>
  </si>
  <si>
    <t>Услуги по сопровождению GPS-мониторинга автотранспорта НГДУ "Кайнармунайгаз" АО "Эмбамунайгаз"</t>
  </si>
  <si>
    <t>"Ембімұнайгаз" АҚ "Қайнармұнайгаз" МГӨБ бойынша GPS бақылауды көлік құралдарын сүйемелдеу қызметін көрсету</t>
  </si>
  <si>
    <t>20240059</t>
  </si>
  <si>
    <t>Услуги по сопровождению GPS-мониторинга автотранспорта Управления "Эмбамунайэнерго" АО "Эмбамунайгаз"</t>
  </si>
  <si>
    <t>"Ембімұнайгаз" АҚ "Ембамұнайэнерго" басқармасы бойынша GPS бақылауды көлік құралдарын сүйемелдеу қызметін көрсету</t>
  </si>
  <si>
    <t>20240060</t>
  </si>
  <si>
    <t>Услуги по сопровождению GPS-мониторинга автотранспорта УПТОиКО АО "Эмбамунайгаз"</t>
  </si>
  <si>
    <t>"Ембімұнайгаз" АҚ "ӨТҚ ж ҚБ" бойынша GPS бақылауды көлік құралдарын сүйемелдеу қызметін көрсету</t>
  </si>
  <si>
    <t>20240061</t>
  </si>
  <si>
    <t>Услуги по сопровождению GPS-мониторинга автотранспорта АУП АО "Эмбамунайгаз"</t>
  </si>
  <si>
    <t>"Ембімұнайгаз" АҚ басқарма аппараты бойынша GPS бақылауды көлік құралдарын сүйемелдеу қызметін көрсету</t>
  </si>
  <si>
    <t>СКБиМР</t>
  </si>
  <si>
    <t>20240062</t>
  </si>
  <si>
    <t>801012.000.000000</t>
  </si>
  <si>
    <t>Услуги охраны</t>
  </si>
  <si>
    <t>Услуги охраны (патрулирование/охрана объектов/помещений/имущества/людей и аналогичное) на производственных объектах, включая услуги комплексной охраны производственных, административных, бытовых объектов, расположенных на единой территории охраняемой организации</t>
  </si>
  <si>
    <t>Услуги по охране объектов НГДУ "Жайыкмунайгаз" АО "Эмбамунайгаз"</t>
  </si>
  <si>
    <t xml:space="preserve"> Атырауская область, Исатайский район, п. Аккистау</t>
  </si>
  <si>
    <t>20240063</t>
  </si>
  <si>
    <t>Услуги по охране объектов НГДУ "Жылыоймунайгаз" АО "Эмбамунайгаз"</t>
  </si>
  <si>
    <t xml:space="preserve"> Атырауская область, Жылыойский район, г.Кульсары</t>
  </si>
  <si>
    <t>20240064</t>
  </si>
  <si>
    <t>Услуги по охране объектов НГДУ "Кайнармунайгаз" АО "Эмбамунайгаз"</t>
  </si>
  <si>
    <t xml:space="preserve"> Атырауская область, Кзылкугинский район, п.Жамансор</t>
  </si>
  <si>
    <t>20240065</t>
  </si>
  <si>
    <t>Услуги по охране объектов НГДУ "Доссормунайгаз" АО "Эмбамунайгаз"</t>
  </si>
  <si>
    <t xml:space="preserve"> Атырауская область, Макатский район, п. Доссор</t>
  </si>
  <si>
    <t>20240066</t>
  </si>
  <si>
    <t>Услуги по техническому обслуживанию систем телеметрии  и передачи данных НГДУ "Жаикмунайгаз"</t>
  </si>
  <si>
    <t xml:space="preserve">  "Жайықмұнайгаз" МГӨБ телеметрия және деректерді беру жүйесіне техникалық қызметтер көрсету бойынша қызметтер </t>
  </si>
  <si>
    <t>20240067</t>
  </si>
  <si>
    <t>Услуги по техническому обслуживанию систем телеметрии  и передачи данных НГДУ "Жылыоймунайгаз"</t>
  </si>
  <si>
    <t xml:space="preserve"> "Жылыоймұнайгаз" МГӨБ телеметрия және деректерді беру жүйесіне техникалық қызметтер көрсету бойынша қызметтер </t>
  </si>
  <si>
    <t>20240068</t>
  </si>
  <si>
    <t>Услуги по техническому обслуживанию систем телеметрии  и передачи данных НГДУ "Кайнармунайгаз"</t>
  </si>
  <si>
    <t xml:space="preserve"> Атырауская область, Кзылкугинский  район</t>
  </si>
  <si>
    <t xml:space="preserve">Қайнармұнайгаз МГӨБ телеметрия және деректерді беру жүйесіне техникалық қызметтер көрсету бойынша қызметтер </t>
  </si>
  <si>
    <t>20240069</t>
  </si>
  <si>
    <t>Услуги по техническому обслуживанию систем телеметрии  и передачи данных НГДУ "Доссормунайгаз"</t>
  </si>
  <si>
    <t xml:space="preserve"> Атырауская область, Макатский  район</t>
  </si>
  <si>
    <t xml:space="preserve"> "Доссормұнайгаз" МГӨБ телеметрия және деректерді беру жүйесіне техникалық қызметтер көрсету бойынша қызметтер </t>
  </si>
  <si>
    <t>29 У</t>
  </si>
  <si>
    <t>30 У</t>
  </si>
  <si>
    <t>План долгосрочных закупок ТРУ на 2020-2024 годы по АО "Эмбамунайгаз"</t>
  </si>
  <si>
    <t>1 изменения и дополнения № 120240021112-ДПЗ-2020-1 от 11.10. 2019г., утвержден решением Правления №15 от 07.10.2019г</t>
  </si>
  <si>
    <t>Уточненный План долгосрочных закупок товаров, работ и услуг АО "Эмбамунайгаз" на 2020-2024 год</t>
  </si>
  <si>
    <t>ДРНиГ</t>
  </si>
  <si>
    <t>20240020</t>
  </si>
  <si>
    <t>495011.100.000002</t>
  </si>
  <si>
    <t>Услуги по измерению и взвешиванию нефти/нефтепродуктов</t>
  </si>
  <si>
    <t>Услуги по измерению и взвешиванию нефти/нефтепродуктов через систему измерения количества нефти</t>
  </si>
  <si>
    <t>Услуги по измерению и взвешиванию нефти через систему измерения количества нефти на ПСН "Каратон"</t>
  </si>
  <si>
    <t>233600000</t>
  </si>
  <si>
    <t>"Қаратон" МАС-нда мұнай есептеу торабы арқылы мұнай мөлшерін анықтау бойынша қызмет көрсетулер</t>
  </si>
  <si>
    <t>20240021</t>
  </si>
  <si>
    <t>Услуги по измерению и взвешиванию нефти через систему измерения количества нефти на ПСН "Опорная"</t>
  </si>
  <si>
    <t>"Опроная" МАС-нда мұнай есептеу торабы арқылы мұнай мөлшерін анықтау бойынша қызмет көрсетулер</t>
  </si>
  <si>
    <t>20240022</t>
  </si>
  <si>
    <t>Услуги по проведению экспертизы о происхождении товара</t>
  </si>
  <si>
    <t>137-2</t>
  </si>
  <si>
    <t>Тауардың шығуы туралы сараптама жүргізу жөніндегі қызметтер</t>
  </si>
  <si>
    <t>20240023</t>
  </si>
  <si>
    <t>749020.000.000088</t>
  </si>
  <si>
    <t>Услуги по сертификации продукции/процессов/работы/услуги</t>
  </si>
  <si>
    <t>Услуги по подтверждению сертификатов соответствия на серийную продукцию (Газ, сера)</t>
  </si>
  <si>
    <t>Сериялы өнімнің (газ, күкірт) сәйкестік серитификатын растау бойынша қызмет көсету</t>
  </si>
  <si>
    <t>20240024</t>
  </si>
  <si>
    <t>Услуги дефектоскопические  по НГДУ "Жаикмунайгаз"</t>
  </si>
  <si>
    <t>"Жаикмұнайгаз" МГӨБ бойынша дефектоскопиялық қызметтер</t>
  </si>
  <si>
    <t>17 У</t>
  </si>
  <si>
    <t>18 У</t>
  </si>
  <si>
    <t>27 У</t>
  </si>
  <si>
    <t>38 У</t>
  </si>
  <si>
    <t>21 У</t>
  </si>
  <si>
    <t>50-1 У</t>
  </si>
  <si>
    <t>Атырауская область Жылыойский ройон</t>
  </si>
  <si>
    <t>13-1 У</t>
  </si>
  <si>
    <t>14-1 У</t>
  </si>
  <si>
    <t>исключается в связи с переводом в ГПЗ</t>
  </si>
  <si>
    <t xml:space="preserve"> </t>
  </si>
  <si>
    <t>20240070</t>
  </si>
  <si>
    <t>20 Р</t>
  </si>
  <si>
    <t>711231.100.000001</t>
  </si>
  <si>
    <t>Работы по геофизической разведке/исследованиям</t>
  </si>
  <si>
    <t>Атырауская область, НГДУ "Жайыкмунайгаз"</t>
  </si>
  <si>
    <t>111</t>
  </si>
  <si>
    <t>«Жайықмұнайгаз» МГӨБ кен орындарындағы ұңғымаларды  геофизикалық зерттеу жүргізу</t>
  </si>
  <si>
    <t>Проведение геофизических исследований  на месторождениях НГДУ "Жайыкмунайгаз"</t>
  </si>
  <si>
    <t>20240071</t>
  </si>
  <si>
    <t>21 Р</t>
  </si>
  <si>
    <t>Атырауская область, НГДУ "Доссормунайгаз"</t>
  </si>
  <si>
    <t>109</t>
  </si>
  <si>
    <t>114</t>
  </si>
  <si>
    <t>«Доссормұнайгаз» МГӨБ кен орындарындағы ұңғымаларды  геофизикалық зерттеу жүргізу</t>
  </si>
  <si>
    <t>Проведение геофизических исследований  на месторождениях НГДУ "Доссормунайгаз"</t>
  </si>
  <si>
    <t>20240072</t>
  </si>
  <si>
    <t>22 Р</t>
  </si>
  <si>
    <t>Атырауская область, НГДУ "Кайнармунайгаз"</t>
  </si>
  <si>
    <t>72</t>
  </si>
  <si>
    <t>86</t>
  </si>
  <si>
    <t>«Кайнармұнайгаз» МГӨБ кен орындарындағы ұңғымаларды  геофизикалық зерттеу жүргізу</t>
  </si>
  <si>
    <t>Проведение геофизических исследований  на месторождениях НГДУ "Кайнармунайгаз"</t>
  </si>
  <si>
    <t>20240073</t>
  </si>
  <si>
    <t>23 Р</t>
  </si>
  <si>
    <t>Атырауская область, НГДУ "Жылыоймунайгаз"</t>
  </si>
  <si>
    <t>«Жылыоймұнайгаз» МГӨБ кен орындарындағы ұңғымаларды  геофизикалық зерттеу жүргізу</t>
  </si>
  <si>
    <t>Проведение геофизических исследований  на месторождениях НГДУ "Жылыоймунайгаз"</t>
  </si>
  <si>
    <t>20240074</t>
  </si>
  <si>
    <t>51 У</t>
  </si>
  <si>
    <t>Атырауская область Исатайский ройон</t>
  </si>
  <si>
    <t>"Жайкмунайгаз" МГӨБ бойынша қауіпті өндірістік объектілерге авариялық-құтқару қызметтерінің қызмет көрсетуі</t>
  </si>
  <si>
    <t>Обслуживание опасных производственных объектов аварийно-спасательными службами НГДУ "Жайыкмунайгаз"</t>
  </si>
  <si>
    <t>20240075</t>
  </si>
  <si>
    <t>52 У</t>
  </si>
  <si>
    <t>Атырауская область Макатский ройон</t>
  </si>
  <si>
    <t>"Доссормунайгаз" МГӨБ бойынша қауіпті өндірістік объектілерге авариялық-құтқару қызметтерінің қызмет көрсетуі</t>
  </si>
  <si>
    <t>Обслуживание опасных производственных объектов аварийно-спасательными службами НГДУ "Доссормунайгаз"</t>
  </si>
  <si>
    <t>20240076</t>
  </si>
  <si>
    <t>53 У</t>
  </si>
  <si>
    <t>Атырауская область Кызылкогинский район</t>
  </si>
  <si>
    <t>"Кайнармунайгаз" МГӨБ бойынша қауіпті өндірістік объектілерге авариялық-құтқару қызметтерінің қызмет көрсетуі</t>
  </si>
  <si>
    <t>Обслуживание опасных производственных объектов аварийно-спасательными службами НГДУ "Кайнармунайгаз"</t>
  </si>
  <si>
    <t>28 Р</t>
  </si>
  <si>
    <t>Проведение открытого тендера на закуп данных работ занимает значительное время, так как работы закупаются ежегодно, решено провести его на долгосрочной основе.</t>
  </si>
  <si>
    <t>29 Р</t>
  </si>
  <si>
    <t>30 Р</t>
  </si>
  <si>
    <t>31 Р</t>
  </si>
  <si>
    <t>ДБРиКРС</t>
  </si>
  <si>
    <t>20240077</t>
  </si>
  <si>
    <t>091011.200.000000</t>
  </si>
  <si>
    <t>Работы по эксплуатационному бурению вертикальных скважин</t>
  </si>
  <si>
    <t>Работы по эксплуатационному бурению вертикальных скважин за исключением разведочных буровых работ, услуг по геофизическим исследованиям скважин, работ геолого-разведочных и сейсморазведочных. Работы включают в себя комплекс операций по подготовке скважины</t>
  </si>
  <si>
    <t>"Жайықмұнайгаз"МГӨБ кен орнындарында пайдалану ұңғымаларын тұрғызу.</t>
  </si>
  <si>
    <t>Работы по строительству эксплуатационных скважин  на месторождениях НГДУ "Жайыкмунайгаз"</t>
  </si>
  <si>
    <t>20240078</t>
  </si>
  <si>
    <t>Атырауская область, Жылойский район</t>
  </si>
  <si>
    <t>"Жылыоймұнайгаз"МГӨБ кен орнындарында пайдалану ұңғымаларын тұрғызу.</t>
  </si>
  <si>
    <t>Работы по строительству эксплуатационных скважин  на месторождениях НГДУ "Жылыоймунайгаз"</t>
  </si>
  <si>
    <t>20240079</t>
  </si>
  <si>
    <t>"Доссормұнайгаз"МГӨБ кен орнындарында пайдалану ұңғымаларын тұрғызу.</t>
  </si>
  <si>
    <t>Работы по строительству эксплуатационных скважин  на месторождениях НГДУ "Доссормунайгаз"</t>
  </si>
  <si>
    <t>20240080</t>
  </si>
  <si>
    <t>"Қайнармұнайгаз"МГӨБ кен орнындарында пайдалану ұңғымаларын тұрғызу.</t>
  </si>
  <si>
    <t>Работы по строительству эксплуатационных скважин  на месторождениях НГДУ "Кайнармунайгаз"</t>
  </si>
  <si>
    <t>20240081</t>
  </si>
  <si>
    <t>24 Р</t>
  </si>
  <si>
    <t>091012.900.000027</t>
  </si>
  <si>
    <t>Работы по подготовке/сопровождению/контролю/осветлению/утилизации раствора</t>
  </si>
  <si>
    <t>"Жайықмұнайгаз" МГӨБ кен орнындарында пайдалану ұңғымаларын тұрғызу кезінде бұргылау ерітіндісін дайындау,қолдау және қадағалау жұмыстары.</t>
  </si>
  <si>
    <t>Работы по приготовлению, сопровождению и контролю за буровым раствором при строительстве эксплуатационных скважин  на месторождениях НГДУ "Жайыкмунайгаз"</t>
  </si>
  <si>
    <t>20240082</t>
  </si>
  <si>
    <t>25 Р</t>
  </si>
  <si>
    <t>"Жылыоймұнайгаз" МГӨБ кен орнындарында пайдалану ұңғымаларын тұрғызу кезінде бұргылау ерітіндісін дайындау,қолдау және қадағалау жұмыстары.</t>
  </si>
  <si>
    <t>Работы по приготовлению, сопровождению и контролю за буровым раствором при строительстве эксплуатационных скважин  на месторождениях НГДУ "Жылыоймунайгаз"</t>
  </si>
  <si>
    <t>20240083</t>
  </si>
  <si>
    <t>26 Р</t>
  </si>
  <si>
    <t>"Доссормұнайгаз" МГӨБ кен орнындарында пайдалану ұңғымаларын тұрғызу кезінде бұргылау ерітіндісін дайындау,қолдау және қадағалау жұмыстары.</t>
  </si>
  <si>
    <t>Работы по приготовлению, сопровождению и контролю за буровым раствором при строительстве эксплуатационных скважин  на месторождениях НГДУ "Доссормұнайгаз"</t>
  </si>
  <si>
    <t>20240084</t>
  </si>
  <si>
    <t>27 Р</t>
  </si>
  <si>
    <t>"Кайнармұнайгаз" МГӨБ кен орнындарында пайдалану ұңғымаларын тұрғызу кезінде бұргылау ерітіндісін дайындау,қолдау және қадағалау жұмыстары.</t>
  </si>
  <si>
    <t>Работы по приготовлению, сопровождению и контролю за буровым раствором при строительстве эксплуатационных скважин  на месторождениях НГДУ "Кайнармунайгаз"</t>
  </si>
  <si>
    <t>54 У</t>
  </si>
  <si>
    <t>20240085</t>
  </si>
  <si>
    <t>749020.000.000073</t>
  </si>
  <si>
    <t>Услуги по проведению технического аудита</t>
  </si>
  <si>
    <t>Проведение инспекции и аудита сервиса по буровым растворам при строительстве скважин</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</si>
</sst>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 _₽_-;\-* #,##0.00\ _₽_-;_-* &quot;-&quot;??\ _₽_-;_-@_-"/>
    <numFmt numFmtId="164" formatCode="_-* #,##0.00\ _р_._-;\-* #,##0.00\ _р_._-;_-* &quot;-&quot;??\ _р_._-;_-@_-"/>
    <numFmt numFmtId="165" formatCode="_(* #,##0.00_);_(* \(#,##0.00\);_(* &quot;-&quot;??_);_(@_)"/>
    <numFmt numFmtId="166" formatCode="#,##0.000"/>
    <numFmt numFmtId="167" formatCode="_-* #,##0.00_р_._-;\-* #,##0.00_р_._-;_-* &quot;-&quot;??_р_._-;_-@_-"/>
    <numFmt numFmtId="168" formatCode="#,##0.00;[Red]#,##0.00"/>
    <numFmt numFmtId="169" formatCode="#,##0.00\ _₽"/>
    <numFmt numFmtId="170" formatCode="0.000"/>
    <numFmt numFmtId="171" formatCode="#,##0.00_р_."/>
    <numFmt numFmtId="172" formatCode="[$-419]#,##0.00"/>
    <numFmt numFmtId="173" formatCode="_-* #,##0_р_._-;\-* #,##0_р_._-;_-* &quot;-&quot;??_р_._-;_-@_-"/>
    <numFmt numFmtId="174" formatCode="#,##0.00_ ;[Red]\-#,##0.00\ "/>
    <numFmt numFmtId="175" formatCode="[$-419]mmmm\ yyyy;@"/>
  </numFmts>
  <fonts count="31"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0"/>
      <color indexed="8"/>
      <name val="Times New Roman"/>
      <family val="1"/>
      <charset val="204"/>
    </font>
    <font>
      <sz val="11"/>
      <color theme="1"/>
      <name val="Times New Roman"/>
      <family val="1"/>
      <charset val="204"/>
    </font>
    <font>
      <sz val="10"/>
      <color theme="1"/>
      <name val="Times New Roman"/>
      <family val="1"/>
      <charset val="204"/>
    </font>
    <font>
      <sz val="12"/>
      <color theme="1"/>
      <name val="Calibri"/>
      <family val="2"/>
      <charset val="204"/>
      <scheme val="minor"/>
    </font>
    <font>
      <i/>
      <sz val="10"/>
      <name val="Times New Roman"/>
      <family val="1"/>
      <charset val="204"/>
    </font>
    <font>
      <b/>
      <sz val="9"/>
      <name val="Times New Roman"/>
      <family val="1"/>
      <charset val="204"/>
    </font>
    <font>
      <sz val="9"/>
      <name val="Times New Roman"/>
      <family val="1"/>
      <charset val="204"/>
    </font>
    <font>
      <sz val="10"/>
      <color rgb="FFFF0000"/>
      <name val="Times New Roman"/>
      <family val="1"/>
      <charset val="204"/>
    </font>
    <font>
      <b/>
      <sz val="10"/>
      <color theme="1"/>
      <name val="Times New Roman"/>
      <family val="1"/>
      <charset val="204"/>
    </font>
    <font>
      <sz val="12"/>
      <color theme="1"/>
      <name val="Times New Roman"/>
      <family val="1"/>
      <charset val="204"/>
    </font>
    <font>
      <u/>
      <sz val="11"/>
      <color theme="10"/>
      <name val="Calibri"/>
      <family val="2"/>
      <charset val="204"/>
      <scheme val="minor"/>
    </font>
    <font>
      <sz val="10"/>
      <color rgb="FF212529"/>
      <name val="Times New Roman"/>
      <family val="1"/>
      <charset val="204"/>
    </font>
    <font>
      <sz val="10"/>
      <name val="Times New Roman"/>
      <family val="1"/>
    </font>
    <font>
      <i/>
      <sz val="9"/>
      <name val="Times New Roman"/>
      <family val="1"/>
      <charset val="204"/>
    </font>
    <font>
      <sz val="11"/>
      <name val="Times New Roman"/>
      <family val="1"/>
      <charset val="204"/>
    </font>
    <font>
      <sz val="11"/>
      <name val="Calibri"/>
      <family val="2"/>
      <charset val="204"/>
    </font>
    <font>
      <sz val="11"/>
      <color rgb="FF212529"/>
      <name val="Times New Roman"/>
      <family val="1"/>
      <charset val="204"/>
    </font>
    <font>
      <b/>
      <sz val="11"/>
      <name val="Times New Roman"/>
      <family val="1"/>
      <charset val="204"/>
    </font>
    <font>
      <sz val="11"/>
      <color rgb="FFFF0000"/>
      <name val="Times New Roman"/>
      <family val="1"/>
      <charset val="204"/>
    </font>
    <font>
      <sz val="11"/>
      <name val="Calibri"/>
      <family val="2"/>
      <charset val="204"/>
    </font>
    <font>
      <sz val="10"/>
      <color indexed="8"/>
      <name val="Arial"/>
      <family val="2"/>
      <charset val="204"/>
    </font>
  </fonts>
  <fills count="8">
    <fill>
      <patternFill patternType="none"/>
    </fill>
    <fill>
      <patternFill patternType="gray125"/>
    </fill>
    <fill>
      <patternFill patternType="solid">
        <fgColor theme="6"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top style="thin">
        <color theme="1"/>
      </top>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s>
  <cellStyleXfs count="27">
    <xf numFmtId="0" fontId="0" fillId="0" borderId="0"/>
    <xf numFmtId="164" fontId="1" fillId="0" borderId="0" applyFont="0" applyFill="0" applyBorder="0" applyAlignment="0" applyProtection="0"/>
    <xf numFmtId="0" fontId="2" fillId="0" borderId="0"/>
    <xf numFmtId="0" fontId="7" fillId="0" borderId="0"/>
    <xf numFmtId="0" fontId="4" fillId="0" borderId="0"/>
    <xf numFmtId="0" fontId="6" fillId="0" borderId="0"/>
    <xf numFmtId="0" fontId="4" fillId="0" borderId="0"/>
    <xf numFmtId="0" fontId="8" fillId="0" borderId="0"/>
    <xf numFmtId="0" fontId="9" fillId="0" borderId="0"/>
    <xf numFmtId="0" fontId="4" fillId="0" borderId="0"/>
    <xf numFmtId="0" fontId="4" fillId="0" borderId="0"/>
    <xf numFmtId="167" fontId="2" fillId="0" borderId="0" applyFont="0" applyFill="0" applyBorder="0" applyAlignment="0" applyProtection="0"/>
    <xf numFmtId="0" fontId="6" fillId="0" borderId="0"/>
    <xf numFmtId="0" fontId="13" fillId="0" borderId="0"/>
    <xf numFmtId="0" fontId="2" fillId="0" borderId="0"/>
    <xf numFmtId="0" fontId="2" fillId="0" borderId="0"/>
    <xf numFmtId="0" fontId="2" fillId="0" borderId="0"/>
    <xf numFmtId="165" fontId="4" fillId="0" borderId="0" applyFont="0" applyFill="0" applyBorder="0" applyAlignment="0" applyProtection="0"/>
    <xf numFmtId="0" fontId="4" fillId="0" borderId="0"/>
    <xf numFmtId="0" fontId="7" fillId="0" borderId="0"/>
    <xf numFmtId="0" fontId="1" fillId="0" borderId="0"/>
    <xf numFmtId="0" fontId="4" fillId="0" borderId="0"/>
    <xf numFmtId="0" fontId="20" fillId="0" borderId="0" applyNumberFormat="0" applyFill="0" applyBorder="0" applyAlignment="0" applyProtection="0"/>
    <xf numFmtId="0" fontId="4" fillId="0" borderId="0"/>
    <xf numFmtId="0" fontId="1" fillId="0" borderId="0"/>
    <xf numFmtId="164" fontId="1" fillId="0" borderId="0" applyFont="0" applyFill="0" applyBorder="0" applyAlignment="0" applyProtection="0"/>
    <xf numFmtId="0" fontId="30" fillId="0" borderId="0"/>
  </cellStyleXfs>
  <cellXfs count="621">
    <xf numFmtId="0" fontId="0" fillId="0" borderId="0" xfId="0"/>
    <xf numFmtId="0" fontId="3" fillId="0" borderId="0" xfId="2" applyFont="1" applyFill="1" applyAlignment="1">
      <alignment horizontal="left" vertical="center"/>
    </xf>
    <xf numFmtId="0" fontId="3" fillId="0" borderId="0" xfId="2" applyFont="1" applyFill="1" applyBorder="1" applyAlignment="1">
      <alignment horizontal="left" vertical="center"/>
    </xf>
    <xf numFmtId="0" fontId="5" fillId="0" borderId="0" xfId="2" applyFont="1" applyFill="1" applyAlignment="1">
      <alignment horizontal="left" vertical="center"/>
    </xf>
    <xf numFmtId="49" fontId="3" fillId="0" borderId="0" xfId="0" applyNumberFormat="1" applyFont="1" applyFill="1" applyBorder="1" applyAlignment="1">
      <alignment horizontal="left"/>
    </xf>
    <xf numFmtId="4" fontId="3" fillId="0" borderId="0" xfId="2" applyNumberFormat="1" applyFont="1" applyFill="1" applyAlignment="1">
      <alignment horizontal="left" vertical="center"/>
    </xf>
    <xf numFmtId="0" fontId="3" fillId="0" borderId="0" xfId="0" applyFont="1" applyFill="1" applyAlignment="1">
      <alignment horizontal="left"/>
    </xf>
    <xf numFmtId="0" fontId="5" fillId="3" borderId="4" xfId="2" applyFont="1" applyFill="1" applyBorder="1" applyAlignment="1">
      <alignment horizontal="left" vertical="center"/>
    </xf>
    <xf numFmtId="169" fontId="3" fillId="0" borderId="0" xfId="0" applyNumberFormat="1" applyFont="1" applyFill="1" applyBorder="1" applyAlignment="1">
      <alignment horizontal="left"/>
    </xf>
    <xf numFmtId="0" fontId="3" fillId="0" borderId="0" xfId="19" applyFont="1" applyFill="1" applyAlignment="1">
      <alignment horizontal="left"/>
    </xf>
    <xf numFmtId="169" fontId="3" fillId="0" borderId="0" xfId="19" applyNumberFormat="1" applyFont="1" applyFill="1" applyAlignment="1">
      <alignment horizontal="left"/>
    </xf>
    <xf numFmtId="168" fontId="5" fillId="0" borderId="0" xfId="2" applyNumberFormat="1" applyFont="1" applyFill="1" applyAlignment="1">
      <alignment horizontal="left" vertical="center"/>
    </xf>
    <xf numFmtId="49" fontId="3" fillId="0" borderId="0" xfId="0" applyNumberFormat="1" applyFont="1" applyFill="1" applyAlignment="1">
      <alignment horizontal="left"/>
    </xf>
    <xf numFmtId="49" fontId="5" fillId="0" borderId="0" xfId="0" applyNumberFormat="1" applyFont="1" applyFill="1" applyAlignment="1">
      <alignment horizontal="left"/>
    </xf>
    <xf numFmtId="49" fontId="3" fillId="3" borderId="4" xfId="0" applyNumberFormat="1" applyFont="1" applyFill="1" applyBorder="1" applyAlignment="1">
      <alignment horizontal="left"/>
    </xf>
    <xf numFmtId="49" fontId="5" fillId="3" borderId="4" xfId="0" applyNumberFormat="1" applyFont="1" applyFill="1" applyBorder="1" applyAlignment="1">
      <alignment horizontal="left" vertical="center"/>
    </xf>
    <xf numFmtId="169" fontId="3" fillId="3" borderId="4" xfId="0" applyNumberFormat="1" applyFont="1" applyFill="1" applyBorder="1" applyAlignment="1">
      <alignment horizontal="left"/>
    </xf>
    <xf numFmtId="169" fontId="3" fillId="3" borderId="4" xfId="0" applyNumberFormat="1" applyFont="1" applyFill="1" applyBorder="1" applyAlignment="1">
      <alignment horizontal="left" vertical="center"/>
    </xf>
    <xf numFmtId="169" fontId="5" fillId="3" borderId="4" xfId="0" applyNumberFormat="1" applyFont="1" applyFill="1" applyBorder="1" applyAlignment="1">
      <alignment horizontal="left" vertical="center"/>
    </xf>
    <xf numFmtId="169" fontId="5" fillId="3" borderId="4" xfId="1" applyNumberFormat="1" applyFont="1" applyFill="1" applyBorder="1" applyAlignment="1">
      <alignment horizontal="left" vertical="center"/>
    </xf>
    <xf numFmtId="49" fontId="5" fillId="2" borderId="4" xfId="0" applyNumberFormat="1" applyFont="1" applyFill="1" applyBorder="1" applyAlignment="1">
      <alignment horizontal="left"/>
    </xf>
    <xf numFmtId="172" fontId="15" fillId="0" borderId="0" xfId="2" applyNumberFormat="1" applyFont="1" applyFill="1" applyBorder="1" applyAlignment="1">
      <alignment horizontal="left" vertical="center"/>
    </xf>
    <xf numFmtId="172" fontId="16" fillId="0" borderId="0" xfId="2" applyNumberFormat="1" applyFont="1" applyFill="1" applyBorder="1" applyAlignment="1">
      <alignment horizontal="left" vertical="center"/>
    </xf>
    <xf numFmtId="49" fontId="3" fillId="0" borderId="4" xfId="0" applyNumberFormat="1" applyFont="1" applyFill="1" applyBorder="1" applyAlignment="1">
      <alignment horizontal="left" vertical="top"/>
    </xf>
    <xf numFmtId="49" fontId="3" fillId="0" borderId="4" xfId="0" applyNumberFormat="1" applyFont="1" applyFill="1" applyBorder="1" applyAlignment="1">
      <alignment horizontal="left" vertical="top" wrapText="1"/>
    </xf>
    <xf numFmtId="49" fontId="3" fillId="0" borderId="4" xfId="0" applyNumberFormat="1" applyFont="1" applyFill="1" applyBorder="1" applyAlignment="1">
      <alignment horizontal="left"/>
    </xf>
    <xf numFmtId="49" fontId="3" fillId="0" borderId="4" xfId="12" applyNumberFormat="1" applyFont="1" applyFill="1" applyBorder="1" applyAlignment="1">
      <alignment horizontal="left" vertical="center"/>
    </xf>
    <xf numFmtId="0" fontId="3" fillId="0" borderId="4" xfId="0" applyFont="1" applyFill="1" applyBorder="1" applyAlignment="1">
      <alignment horizontal="left" vertical="top" wrapText="1"/>
    </xf>
    <xf numFmtId="0" fontId="3" fillId="0" borderId="4" xfId="0" applyNumberFormat="1" applyFont="1" applyFill="1" applyBorder="1" applyAlignment="1">
      <alignment horizontal="left" vertical="center" wrapText="1"/>
    </xf>
    <xf numFmtId="49" fontId="3" fillId="0" borderId="4" xfId="0" applyNumberFormat="1" applyFont="1" applyFill="1" applyBorder="1" applyAlignment="1">
      <alignment horizontal="left" vertical="center"/>
    </xf>
    <xf numFmtId="0" fontId="3" fillId="0" borderId="4" xfId="0" applyFont="1" applyFill="1" applyBorder="1" applyAlignment="1">
      <alignment horizontal="left" vertical="center" wrapText="1"/>
    </xf>
    <xf numFmtId="49" fontId="5" fillId="0" borderId="4" xfId="0" applyNumberFormat="1" applyFont="1" applyFill="1" applyBorder="1" applyAlignment="1">
      <alignment horizontal="left"/>
    </xf>
    <xf numFmtId="49" fontId="5" fillId="0" borderId="4" xfId="0" applyNumberFormat="1" applyFont="1" applyFill="1" applyBorder="1" applyAlignment="1">
      <alignment horizontal="left" vertical="center"/>
    </xf>
    <xf numFmtId="0" fontId="12" fillId="0" borderId="4" xfId="0" applyFont="1" applyFill="1" applyBorder="1" applyAlignment="1">
      <alignment horizontal="left" vertical="center"/>
    </xf>
    <xf numFmtId="49" fontId="12" fillId="0" borderId="4" xfId="0" applyNumberFormat="1" applyFont="1" applyFill="1" applyBorder="1" applyAlignment="1">
      <alignment horizontal="left" vertical="center" wrapText="1"/>
    </xf>
    <xf numFmtId="0" fontId="3" fillId="0" borderId="4" xfId="5" applyFont="1" applyFill="1" applyBorder="1" applyAlignment="1">
      <alignment horizontal="left" vertical="center" wrapText="1"/>
    </xf>
    <xf numFmtId="49" fontId="3" fillId="0" borderId="4" xfId="0" applyNumberFormat="1" applyFont="1" applyFill="1" applyBorder="1" applyAlignment="1">
      <alignment horizontal="left" vertical="center" wrapText="1"/>
    </xf>
    <xf numFmtId="49" fontId="17" fillId="0" borderId="4" xfId="0" applyNumberFormat="1" applyFont="1" applyFill="1" applyBorder="1" applyAlignment="1">
      <alignment horizontal="left" vertical="top" wrapText="1"/>
    </xf>
    <xf numFmtId="0" fontId="0" fillId="0" borderId="0" xfId="0" applyFill="1" applyAlignment="1">
      <alignment horizontal="left"/>
    </xf>
    <xf numFmtId="49" fontId="12" fillId="0" borderId="4" xfId="0" applyNumberFormat="1" applyFont="1" applyFill="1" applyBorder="1" applyAlignment="1">
      <alignment horizontal="left" vertical="center"/>
    </xf>
    <xf numFmtId="0" fontId="12" fillId="0" borderId="4" xfId="0" applyFont="1" applyFill="1" applyBorder="1" applyAlignment="1">
      <alignment horizontal="left"/>
    </xf>
    <xf numFmtId="0" fontId="12" fillId="0" borderId="4" xfId="0" applyFont="1" applyFill="1" applyBorder="1" applyAlignment="1">
      <alignment horizontal="left" vertical="top"/>
    </xf>
    <xf numFmtId="49" fontId="12" fillId="0" borderId="4" xfId="0" applyNumberFormat="1" applyFont="1" applyFill="1" applyBorder="1" applyAlignment="1">
      <alignment horizontal="left"/>
    </xf>
    <xf numFmtId="0" fontId="3" fillId="0" borderId="4" xfId="0" applyFont="1" applyFill="1" applyBorder="1" applyAlignment="1">
      <alignment horizontal="left" vertical="center"/>
    </xf>
    <xf numFmtId="0" fontId="3" fillId="0" borderId="4" xfId="2" applyFont="1" applyFill="1" applyBorder="1" applyAlignment="1">
      <alignment horizontal="left" vertical="center"/>
    </xf>
    <xf numFmtId="0" fontId="3" fillId="0" borderId="4" xfId="0" applyFont="1" applyFill="1" applyBorder="1" applyAlignment="1">
      <alignment horizontal="left"/>
    </xf>
    <xf numFmtId="49" fontId="3" fillId="0" borderId="4" xfId="0" applyNumberFormat="1" applyFont="1" applyFill="1" applyBorder="1" applyAlignment="1">
      <alignment horizontal="left" wrapText="1"/>
    </xf>
    <xf numFmtId="49" fontId="3" fillId="0" borderId="3" xfId="0" applyNumberFormat="1" applyFont="1" applyFill="1" applyBorder="1" applyAlignment="1">
      <alignment horizontal="left"/>
    </xf>
    <xf numFmtId="0" fontId="3" fillId="0" borderId="1" xfId="0" applyFont="1" applyFill="1" applyBorder="1" applyAlignment="1">
      <alignment horizontal="left"/>
    </xf>
    <xf numFmtId="49" fontId="3" fillId="0" borderId="3" xfId="0" applyNumberFormat="1" applyFont="1" applyFill="1" applyBorder="1" applyAlignment="1">
      <alignment horizontal="left" vertical="top"/>
    </xf>
    <xf numFmtId="49" fontId="3" fillId="0" borderId="1" xfId="0" applyNumberFormat="1" applyFont="1" applyFill="1" applyBorder="1" applyAlignment="1">
      <alignment horizontal="left"/>
    </xf>
    <xf numFmtId="49" fontId="12" fillId="0" borderId="1" xfId="0" applyNumberFormat="1" applyFont="1" applyFill="1" applyBorder="1" applyAlignment="1">
      <alignment horizontal="left" vertical="center" wrapText="1"/>
    </xf>
    <xf numFmtId="0" fontId="0" fillId="0" borderId="4" xfId="0" applyFill="1" applyBorder="1" applyAlignment="1">
      <alignment horizontal="left"/>
    </xf>
    <xf numFmtId="0" fontId="3" fillId="0" borderId="0" xfId="0" applyFont="1" applyFill="1" applyAlignment="1">
      <alignment horizontal="left" vertical="center"/>
    </xf>
    <xf numFmtId="49" fontId="11" fillId="0" borderId="4" xfId="0" applyNumberFormat="1" applyFont="1" applyFill="1" applyBorder="1" applyAlignment="1">
      <alignment horizontal="left" vertical="center" wrapText="1"/>
    </xf>
    <xf numFmtId="49" fontId="5" fillId="0" borderId="4" xfId="0" applyNumberFormat="1" applyFont="1" applyFill="1" applyBorder="1" applyAlignment="1">
      <alignment horizontal="left" wrapText="1"/>
    </xf>
    <xf numFmtId="49" fontId="3" fillId="0" borderId="2" xfId="0" applyNumberFormat="1" applyFont="1" applyFill="1" applyBorder="1" applyAlignment="1">
      <alignment horizontal="left" wrapText="1"/>
    </xf>
    <xf numFmtId="1" fontId="3" fillId="0" borderId="4" xfId="0" applyNumberFormat="1" applyFont="1" applyFill="1" applyBorder="1" applyAlignment="1">
      <alignment horizontal="left" vertical="center"/>
    </xf>
    <xf numFmtId="49" fontId="5" fillId="2" borderId="4" xfId="0" applyNumberFormat="1" applyFont="1" applyFill="1" applyBorder="1" applyAlignment="1">
      <alignment horizontal="left" vertical="center"/>
    </xf>
    <xf numFmtId="0" fontId="12" fillId="0" borderId="4" xfId="0" applyNumberFormat="1" applyFont="1" applyFill="1" applyBorder="1" applyAlignment="1">
      <alignment horizontal="left" vertical="center" wrapText="1"/>
    </xf>
    <xf numFmtId="1" fontId="3" fillId="0" borderId="4" xfId="0" applyNumberFormat="1" applyFont="1" applyFill="1" applyBorder="1" applyAlignment="1">
      <alignment horizontal="left" vertical="center" wrapText="1"/>
    </xf>
    <xf numFmtId="0" fontId="3" fillId="0" borderId="4" xfId="0" applyFont="1" applyFill="1" applyBorder="1" applyAlignment="1">
      <alignment horizontal="left" wrapText="1"/>
    </xf>
    <xf numFmtId="0" fontId="12" fillId="0" borderId="4" xfId="2" applyNumberFormat="1" applyFont="1" applyFill="1" applyBorder="1" applyAlignment="1">
      <alignment horizontal="left" vertical="center" wrapText="1"/>
    </xf>
    <xf numFmtId="1" fontId="12" fillId="0" borderId="4" xfId="0" applyNumberFormat="1" applyFont="1" applyFill="1" applyBorder="1" applyAlignment="1">
      <alignment horizontal="left" vertical="center" wrapText="1"/>
    </xf>
    <xf numFmtId="4" fontId="3" fillId="0" borderId="4" xfId="0" applyNumberFormat="1" applyFont="1" applyFill="1" applyBorder="1" applyAlignment="1">
      <alignment horizontal="left" wrapText="1"/>
    </xf>
    <xf numFmtId="49" fontId="18" fillId="0" borderId="4" xfId="0" applyNumberFormat="1" applyFont="1" applyFill="1" applyBorder="1" applyAlignment="1">
      <alignment horizontal="left" vertical="center"/>
    </xf>
    <xf numFmtId="49" fontId="18" fillId="0" borderId="0" xfId="0" applyNumberFormat="1" applyFont="1" applyFill="1" applyAlignment="1">
      <alignment horizontal="left" vertical="center"/>
    </xf>
    <xf numFmtId="49" fontId="17" fillId="0" borderId="4" xfId="0" applyNumberFormat="1" applyFont="1" applyFill="1" applyBorder="1" applyAlignment="1">
      <alignment horizontal="left" vertical="center"/>
    </xf>
    <xf numFmtId="49" fontId="17" fillId="0" borderId="0" xfId="0" applyNumberFormat="1" applyFont="1" applyFill="1" applyAlignment="1">
      <alignment horizontal="left" vertical="center"/>
    </xf>
    <xf numFmtId="0" fontId="12" fillId="0" borderId="0" xfId="0" applyFont="1" applyFill="1" applyAlignment="1">
      <alignment horizontal="left"/>
    </xf>
    <xf numFmtId="49" fontId="12" fillId="0" borderId="0" xfId="0" applyNumberFormat="1" applyFont="1" applyFill="1" applyAlignment="1">
      <alignment horizontal="left" vertical="center"/>
    </xf>
    <xf numFmtId="0" fontId="3" fillId="0" borderId="1" xfId="0" applyFont="1" applyFill="1" applyBorder="1" applyAlignment="1">
      <alignment horizontal="left" wrapText="1"/>
    </xf>
    <xf numFmtId="0" fontId="3" fillId="0" borderId="4" xfId="0" applyNumberFormat="1" applyFont="1" applyFill="1" applyBorder="1" applyAlignment="1">
      <alignment horizontal="left" vertical="center"/>
    </xf>
    <xf numFmtId="49" fontId="3" fillId="0" borderId="1" xfId="0" applyNumberFormat="1" applyFont="1" applyFill="1" applyBorder="1" applyAlignment="1">
      <alignment horizontal="left" vertical="center"/>
    </xf>
    <xf numFmtId="49" fontId="12" fillId="0" borderId="4" xfId="0" applyNumberFormat="1" applyFont="1" applyFill="1" applyBorder="1" applyAlignment="1">
      <alignment horizontal="left" wrapText="1"/>
    </xf>
    <xf numFmtId="0" fontId="3" fillId="0" borderId="4" xfId="0" applyFont="1" applyFill="1" applyBorder="1" applyAlignment="1">
      <alignment horizontal="left" vertical="top"/>
    </xf>
    <xf numFmtId="0" fontId="0" fillId="0" borderId="0" xfId="0" applyFill="1" applyAlignment="1">
      <alignment horizontal="left" vertical="top"/>
    </xf>
    <xf numFmtId="4" fontId="3" fillId="0" borderId="4" xfId="0" applyNumberFormat="1" applyFont="1" applyFill="1" applyBorder="1" applyAlignment="1">
      <alignment horizontal="left"/>
    </xf>
    <xf numFmtId="4" fontId="3" fillId="0" borderId="4" xfId="0" applyNumberFormat="1" applyFont="1" applyFill="1" applyBorder="1" applyAlignment="1">
      <alignment vertical="center"/>
    </xf>
    <xf numFmtId="49" fontId="3" fillId="0" borderId="4" xfId="0" applyNumberFormat="1" applyFont="1" applyFill="1" applyBorder="1" applyAlignment="1">
      <alignment horizontal="center" vertical="center" wrapText="1"/>
    </xf>
    <xf numFmtId="49" fontId="12" fillId="0" borderId="4" xfId="0" applyNumberFormat="1" applyFont="1" applyFill="1" applyBorder="1" applyAlignment="1">
      <alignment vertical="center"/>
    </xf>
    <xf numFmtId="1" fontId="12" fillId="0" borderId="4" xfId="0" applyNumberFormat="1" applyFont="1" applyFill="1" applyBorder="1" applyAlignment="1">
      <alignment horizontal="center" vertical="center"/>
    </xf>
    <xf numFmtId="49" fontId="12" fillId="0" borderId="4" xfId="0" applyNumberFormat="1" applyFont="1" applyFill="1" applyBorder="1" applyAlignment="1">
      <alignment vertical="center" wrapText="1"/>
    </xf>
    <xf numFmtId="0" fontId="3" fillId="0" borderId="4" xfId="0" applyFont="1" applyFill="1" applyBorder="1" applyAlignment="1">
      <alignment horizontal="center" vertical="center"/>
    </xf>
    <xf numFmtId="49" fontId="12" fillId="0" borderId="4" xfId="0" applyNumberFormat="1" applyFont="1" applyFill="1" applyBorder="1" applyAlignment="1">
      <alignment wrapText="1"/>
    </xf>
    <xf numFmtId="49" fontId="3" fillId="0" borderId="4" xfId="0" applyNumberFormat="1" applyFont="1" applyFill="1" applyBorder="1" applyAlignment="1">
      <alignment horizontal="center" vertical="center"/>
    </xf>
    <xf numFmtId="4" fontId="3" fillId="0" borderId="4" xfId="0" applyNumberFormat="1" applyFont="1" applyFill="1" applyBorder="1" applyAlignment="1">
      <alignment horizontal="left" vertical="center" wrapText="1"/>
    </xf>
    <xf numFmtId="3" fontId="3" fillId="0" borderId="4" xfId="0" applyNumberFormat="1" applyFont="1" applyFill="1" applyBorder="1" applyAlignment="1">
      <alignment horizontal="left" vertical="center" wrapText="1"/>
    </xf>
    <xf numFmtId="49" fontId="3" fillId="0" borderId="4" xfId="0" applyNumberFormat="1" applyFont="1" applyFill="1" applyBorder="1" applyAlignment="1">
      <alignment vertical="top"/>
    </xf>
    <xf numFmtId="4" fontId="3" fillId="0" borderId="4" xfId="0" applyNumberFormat="1" applyFont="1" applyFill="1" applyBorder="1" applyAlignment="1">
      <alignment horizontal="right" vertical="center"/>
    </xf>
    <xf numFmtId="49" fontId="3" fillId="0" borderId="4" xfId="0" applyNumberFormat="1" applyFont="1" applyFill="1" applyBorder="1" applyAlignment="1">
      <alignment horizontal="right" vertical="center"/>
    </xf>
    <xf numFmtId="171" fontId="3" fillId="0" borderId="4" xfId="0" applyNumberFormat="1" applyFont="1" applyFill="1" applyBorder="1"/>
    <xf numFmtId="49" fontId="3" fillId="0" borderId="4" xfId="0" applyNumberFormat="1" applyFont="1" applyFill="1" applyBorder="1" applyAlignment="1">
      <alignment vertical="center" wrapText="1"/>
    </xf>
    <xf numFmtId="0" fontId="3" fillId="0" borderId="4" xfId="0" applyFont="1" applyFill="1" applyBorder="1" applyAlignment="1">
      <alignment horizontal="center" vertical="center" wrapText="1"/>
    </xf>
    <xf numFmtId="49" fontId="3" fillId="0" borderId="3" xfId="23" applyNumberFormat="1" applyFont="1" applyBorder="1" applyAlignment="1">
      <alignment vertical="center" wrapText="1"/>
    </xf>
    <xf numFmtId="0" fontId="3" fillId="0" borderId="3" xfId="23" applyNumberFormat="1" applyFont="1" applyBorder="1" applyAlignment="1">
      <alignment vertical="center" wrapText="1"/>
    </xf>
    <xf numFmtId="49" fontId="0" fillId="0" borderId="4" xfId="0" applyNumberFormat="1" applyBorder="1"/>
    <xf numFmtId="0" fontId="3" fillId="0" borderId="3" xfId="23" applyFont="1" applyBorder="1" applyAlignment="1">
      <alignment vertical="center" wrapText="1"/>
    </xf>
    <xf numFmtId="0" fontId="3" fillId="0" borderId="3" xfId="23" applyFont="1" applyBorder="1" applyAlignment="1">
      <alignment horizontal="left" vertical="center" wrapText="1"/>
    </xf>
    <xf numFmtId="14" fontId="3" fillId="0" borderId="3" xfId="23" applyNumberFormat="1" applyFont="1" applyBorder="1" applyAlignment="1">
      <alignment vertical="center" wrapText="1"/>
    </xf>
    <xf numFmtId="49" fontId="3" fillId="0" borderId="3" xfId="23" applyNumberFormat="1" applyFont="1" applyBorder="1" applyAlignment="1">
      <alignment horizontal="center" vertical="center" wrapText="1"/>
    </xf>
    <xf numFmtId="17" fontId="3" fillId="0" borderId="3" xfId="23" applyNumberFormat="1" applyFont="1" applyBorder="1" applyAlignment="1">
      <alignment vertical="center" wrapText="1"/>
    </xf>
    <xf numFmtId="166" fontId="3" fillId="0" borderId="3" xfId="23" applyNumberFormat="1" applyFont="1" applyBorder="1" applyAlignment="1">
      <alignment vertical="center"/>
    </xf>
    <xf numFmtId="171" fontId="3" fillId="0" borderId="3" xfId="23" applyNumberFormat="1" applyFont="1" applyBorder="1" applyAlignment="1">
      <alignment vertical="center"/>
    </xf>
    <xf numFmtId="49" fontId="3" fillId="0" borderId="4" xfId="23" applyNumberFormat="1" applyFont="1" applyBorder="1" applyAlignment="1">
      <alignment vertical="center" wrapText="1"/>
    </xf>
    <xf numFmtId="0" fontId="3" fillId="0" borderId="4" xfId="23" applyNumberFormat="1" applyFont="1" applyBorder="1" applyAlignment="1">
      <alignment vertical="center" wrapText="1"/>
    </xf>
    <xf numFmtId="0" fontId="3" fillId="0" borderId="4" xfId="23" applyFont="1" applyBorder="1" applyAlignment="1">
      <alignment vertical="center" wrapText="1"/>
    </xf>
    <xf numFmtId="0" fontId="3" fillId="0" borderId="4" xfId="23" applyFont="1" applyBorder="1" applyAlignment="1">
      <alignment horizontal="left" vertical="center" wrapText="1"/>
    </xf>
    <xf numFmtId="14" fontId="3" fillId="0" borderId="4" xfId="23" applyNumberFormat="1" applyFont="1" applyBorder="1" applyAlignment="1">
      <alignment vertical="center" wrapText="1"/>
    </xf>
    <xf numFmtId="49" fontId="3" fillId="0" borderId="4" xfId="23" applyNumberFormat="1" applyFont="1" applyBorder="1" applyAlignment="1">
      <alignment horizontal="center" vertical="center" wrapText="1"/>
    </xf>
    <xf numFmtId="166" fontId="3" fillId="0" borderId="4" xfId="23" applyNumberFormat="1" applyFont="1" applyBorder="1" applyAlignment="1">
      <alignment vertical="center"/>
    </xf>
    <xf numFmtId="171" fontId="3" fillId="0" borderId="4" xfId="23" applyNumberFormat="1" applyFont="1" applyBorder="1" applyAlignment="1">
      <alignment vertical="center"/>
    </xf>
    <xf numFmtId="49" fontId="3" fillId="0" borderId="4" xfId="0" applyNumberFormat="1" applyFont="1" applyBorder="1" applyAlignment="1">
      <alignment vertical="center" wrapText="1"/>
    </xf>
    <xf numFmtId="0" fontId="3" fillId="0" borderId="4" xfId="0" applyNumberFormat="1" applyFont="1" applyBorder="1" applyAlignment="1">
      <alignment vertical="center" wrapText="1"/>
    </xf>
    <xf numFmtId="0" fontId="3" fillId="0" borderId="4" xfId="0" applyFont="1" applyBorder="1" applyAlignment="1">
      <alignment vertical="center" wrapText="1"/>
    </xf>
    <xf numFmtId="0" fontId="3" fillId="0" borderId="4" xfId="0" applyFont="1" applyBorder="1" applyAlignment="1">
      <alignment horizontal="left" vertical="center" wrapText="1"/>
    </xf>
    <xf numFmtId="14" fontId="3" fillId="0" borderId="4" xfId="0" applyNumberFormat="1" applyFont="1" applyBorder="1" applyAlignment="1">
      <alignment vertical="center" wrapText="1"/>
    </xf>
    <xf numFmtId="49" fontId="3" fillId="0" borderId="4" xfId="0" applyNumberFormat="1" applyFont="1" applyBorder="1" applyAlignment="1">
      <alignment horizontal="center" vertical="center" wrapText="1"/>
    </xf>
    <xf numFmtId="17" fontId="3" fillId="0" borderId="4" xfId="0" applyNumberFormat="1" applyFont="1" applyBorder="1" applyAlignment="1">
      <alignment vertical="center" wrapText="1"/>
    </xf>
    <xf numFmtId="166" fontId="3" fillId="0" borderId="4" xfId="0" applyNumberFormat="1" applyFont="1" applyBorder="1" applyAlignment="1">
      <alignment vertical="center"/>
    </xf>
    <xf numFmtId="171" fontId="3" fillId="0" borderId="4" xfId="0" applyNumberFormat="1" applyFont="1" applyBorder="1" applyAlignment="1">
      <alignment vertical="center"/>
    </xf>
    <xf numFmtId="166" fontId="3" fillId="0" borderId="4" xfId="0" applyNumberFormat="1" applyFont="1" applyFill="1" applyBorder="1" applyAlignment="1">
      <alignment vertical="center"/>
    </xf>
    <xf numFmtId="0" fontId="0" fillId="0" borderId="4" xfId="0" applyFill="1" applyBorder="1" applyAlignment="1">
      <alignment horizontal="left" vertical="top"/>
    </xf>
    <xf numFmtId="0" fontId="3" fillId="0" borderId="14" xfId="23" applyNumberFormat="1" applyFont="1" applyBorder="1" applyAlignment="1">
      <alignment vertical="center" wrapText="1"/>
    </xf>
    <xf numFmtId="0" fontId="3" fillId="0" borderId="2" xfId="23" applyNumberFormat="1" applyFont="1" applyBorder="1" applyAlignment="1">
      <alignment vertical="center" wrapText="1"/>
    </xf>
    <xf numFmtId="0" fontId="3" fillId="0" borderId="2" xfId="0" applyNumberFormat="1" applyFont="1" applyBorder="1" applyAlignment="1">
      <alignment vertical="center" wrapText="1"/>
    </xf>
    <xf numFmtId="3" fontId="3" fillId="0" borderId="3" xfId="23" applyNumberFormat="1" applyFont="1" applyBorder="1" applyAlignment="1">
      <alignment vertical="center"/>
    </xf>
    <xf numFmtId="3" fontId="3" fillId="0" borderId="4" xfId="23" applyNumberFormat="1" applyFont="1" applyBorder="1" applyAlignment="1">
      <alignment vertical="center"/>
    </xf>
    <xf numFmtId="3" fontId="3" fillId="0" borderId="4" xfId="0" applyNumberFormat="1" applyFont="1" applyBorder="1" applyAlignment="1">
      <alignment vertical="center"/>
    </xf>
    <xf numFmtId="49" fontId="3" fillId="0" borderId="11" xfId="0" applyNumberFormat="1" applyFont="1" applyFill="1" applyBorder="1" applyAlignment="1">
      <alignment horizontal="left"/>
    </xf>
    <xf numFmtId="49" fontId="0" fillId="0" borderId="4" xfId="0" applyNumberFormat="1" applyFont="1" applyFill="1" applyBorder="1"/>
    <xf numFmtId="49" fontId="3" fillId="0" borderId="3" xfId="0" applyNumberFormat="1" applyFont="1" applyFill="1" applyBorder="1" applyAlignment="1">
      <alignment horizontal="left" wrapText="1"/>
    </xf>
    <xf numFmtId="0" fontId="21" fillId="0" borderId="3" xfId="0" applyFont="1" applyFill="1" applyBorder="1" applyAlignment="1">
      <alignment vertical="top" wrapText="1"/>
    </xf>
    <xf numFmtId="49" fontId="3" fillId="0" borderId="3" xfId="0" applyNumberFormat="1" applyFont="1" applyFill="1" applyBorder="1" applyAlignment="1">
      <alignment wrapText="1"/>
    </xf>
    <xf numFmtId="49" fontId="3" fillId="0" borderId="3" xfId="0" applyNumberFormat="1" applyFont="1" applyFill="1" applyBorder="1" applyAlignment="1">
      <alignment horizontal="center"/>
    </xf>
    <xf numFmtId="0" fontId="3" fillId="0" borderId="3" xfId="0" applyNumberFormat="1" applyFont="1" applyFill="1" applyBorder="1" applyAlignment="1">
      <alignment horizontal="center" vertical="top"/>
    </xf>
    <xf numFmtId="0" fontId="3" fillId="0" borderId="3" xfId="0" applyNumberFormat="1" applyFont="1" applyFill="1" applyBorder="1" applyAlignment="1">
      <alignment horizontal="left" vertical="top"/>
    </xf>
    <xf numFmtId="0" fontId="22" fillId="4" borderId="4" xfId="5" applyFont="1" applyFill="1" applyBorder="1" applyAlignment="1">
      <alignment horizontal="center" vertical="center" wrapText="1"/>
    </xf>
    <xf numFmtId="0" fontId="12" fillId="0" borderId="3" xfId="0" applyFont="1" applyFill="1" applyBorder="1" applyAlignment="1">
      <alignment horizontal="left" vertical="center"/>
    </xf>
    <xf numFmtId="49" fontId="3" fillId="0" borderId="3" xfId="0" applyNumberFormat="1" applyFont="1" applyFill="1" applyBorder="1" applyAlignment="1">
      <alignment horizontal="center" vertical="top"/>
    </xf>
    <xf numFmtId="1" fontId="3" fillId="0" borderId="3" xfId="0" applyNumberFormat="1" applyFont="1" applyFill="1" applyBorder="1" applyAlignment="1">
      <alignment horizontal="center" vertical="top"/>
    </xf>
    <xf numFmtId="40" fontId="17" fillId="0" borderId="3" xfId="0" applyNumberFormat="1" applyFont="1" applyFill="1" applyBorder="1" applyAlignment="1">
      <alignment horizontal="right"/>
    </xf>
    <xf numFmtId="40" fontId="17" fillId="0" borderId="3" xfId="0" applyNumberFormat="1" applyFont="1" applyFill="1" applyBorder="1" applyAlignment="1"/>
    <xf numFmtId="40" fontId="3" fillId="0" borderId="3" xfId="0" applyNumberFormat="1" applyFont="1" applyFill="1" applyBorder="1" applyAlignment="1"/>
    <xf numFmtId="164" fontId="3" fillId="0" borderId="3" xfId="0" applyNumberFormat="1" applyFont="1" applyFill="1" applyBorder="1" applyAlignment="1"/>
    <xf numFmtId="164" fontId="17" fillId="0" borderId="3" xfId="1" applyFont="1" applyFill="1" applyBorder="1" applyAlignment="1">
      <alignment horizontal="right"/>
    </xf>
    <xf numFmtId="164" fontId="17" fillId="0" borderId="3" xfId="1" applyFont="1" applyFill="1" applyBorder="1" applyAlignment="1"/>
    <xf numFmtId="164" fontId="3" fillId="0" borderId="3" xfId="1" applyFont="1" applyFill="1" applyBorder="1" applyAlignment="1"/>
    <xf numFmtId="164" fontId="3" fillId="0" borderId="3" xfId="0" applyNumberFormat="1" applyFont="1" applyFill="1" applyBorder="1" applyAlignment="1">
      <alignment horizontal="right"/>
    </xf>
    <xf numFmtId="49" fontId="3" fillId="0" borderId="3" xfId="0" applyNumberFormat="1" applyFont="1" applyFill="1" applyBorder="1" applyAlignment="1">
      <alignment horizontal="right"/>
    </xf>
    <xf numFmtId="4" fontId="3" fillId="0" borderId="3" xfId="0" applyNumberFormat="1" applyFont="1" applyFill="1" applyBorder="1" applyAlignment="1">
      <alignment horizontal="right" vertical="center"/>
    </xf>
    <xf numFmtId="49" fontId="3" fillId="0" borderId="3" xfId="0" applyNumberFormat="1" applyFont="1" applyFill="1" applyBorder="1" applyAlignment="1"/>
    <xf numFmtId="49" fontId="3" fillId="0" borderId="13" xfId="0" applyNumberFormat="1" applyFont="1" applyFill="1" applyBorder="1" applyAlignment="1">
      <alignment horizontal="left"/>
    </xf>
    <xf numFmtId="0" fontId="12" fillId="0" borderId="4" xfId="22" applyFont="1" applyFill="1" applyBorder="1" applyAlignment="1">
      <alignment vertical="top" wrapText="1"/>
    </xf>
    <xf numFmtId="0" fontId="21" fillId="0" borderId="4" xfId="0" applyFont="1" applyFill="1" applyBorder="1" applyAlignment="1">
      <alignment vertical="top" wrapText="1"/>
    </xf>
    <xf numFmtId="49" fontId="3" fillId="0" borderId="4" xfId="0" applyNumberFormat="1" applyFont="1" applyFill="1" applyBorder="1" applyAlignment="1">
      <alignment wrapText="1"/>
    </xf>
    <xf numFmtId="49" fontId="3" fillId="0" borderId="4" xfId="0" applyNumberFormat="1" applyFont="1" applyFill="1" applyBorder="1" applyAlignment="1">
      <alignment horizontal="center"/>
    </xf>
    <xf numFmtId="0" fontId="3" fillId="0" borderId="4" xfId="0" applyNumberFormat="1" applyFont="1" applyFill="1" applyBorder="1" applyAlignment="1">
      <alignment horizontal="center" vertical="top"/>
    </xf>
    <xf numFmtId="0" fontId="3" fillId="0" borderId="4" xfId="0" applyNumberFormat="1" applyFont="1" applyFill="1" applyBorder="1" applyAlignment="1">
      <alignment horizontal="left" vertical="top"/>
    </xf>
    <xf numFmtId="49" fontId="3" fillId="0" borderId="4" xfId="0" applyNumberFormat="1" applyFont="1" applyFill="1" applyBorder="1" applyAlignment="1">
      <alignment horizontal="center" vertical="top"/>
    </xf>
    <xf numFmtId="1" fontId="3" fillId="0" borderId="4" xfId="0" applyNumberFormat="1" applyFont="1" applyFill="1" applyBorder="1" applyAlignment="1">
      <alignment horizontal="center" vertical="top"/>
    </xf>
    <xf numFmtId="40" fontId="17" fillId="0" borderId="4" xfId="0" applyNumberFormat="1" applyFont="1" applyFill="1" applyBorder="1" applyAlignment="1">
      <alignment horizontal="right"/>
    </xf>
    <xf numFmtId="40" fontId="17" fillId="0" borderId="4" xfId="0" applyNumberFormat="1" applyFont="1" applyFill="1" applyBorder="1" applyAlignment="1"/>
    <xf numFmtId="40" fontId="3" fillId="0" borderId="4" xfId="0" applyNumberFormat="1" applyFont="1" applyFill="1" applyBorder="1" applyAlignment="1"/>
    <xf numFmtId="164" fontId="3" fillId="0" borderId="4" xfId="0" applyNumberFormat="1" applyFont="1" applyFill="1" applyBorder="1" applyAlignment="1"/>
    <xf numFmtId="164" fontId="17" fillId="0" borderId="4" xfId="1" applyFont="1" applyFill="1" applyBorder="1" applyAlignment="1">
      <alignment horizontal="right"/>
    </xf>
    <xf numFmtId="164" fontId="17" fillId="0" borderId="4" xfId="1" applyFont="1" applyFill="1" applyBorder="1" applyAlignment="1"/>
    <xf numFmtId="164" fontId="3" fillId="0" borderId="4" xfId="1" applyFont="1" applyFill="1" applyBorder="1" applyAlignment="1"/>
    <xf numFmtId="164" fontId="3" fillId="0" borderId="4" xfId="0" applyNumberFormat="1" applyFont="1" applyFill="1" applyBorder="1" applyAlignment="1">
      <alignment horizontal="right"/>
    </xf>
    <xf numFmtId="49" fontId="3" fillId="0" borderId="4" xfId="0" applyNumberFormat="1" applyFont="1" applyFill="1" applyBorder="1" applyAlignment="1">
      <alignment horizontal="right"/>
    </xf>
    <xf numFmtId="49" fontId="3" fillId="0" borderId="4" xfId="0" applyNumberFormat="1" applyFont="1" applyFill="1" applyBorder="1" applyAlignment="1"/>
    <xf numFmtId="0" fontId="3" fillId="0" borderId="4" xfId="0" applyFont="1" applyFill="1" applyBorder="1" applyAlignment="1">
      <alignment wrapText="1"/>
    </xf>
    <xf numFmtId="174" fontId="3" fillId="0" borderId="4" xfId="0" applyNumberFormat="1" applyFont="1" applyFill="1" applyBorder="1"/>
    <xf numFmtId="174" fontId="3" fillId="0" borderId="4" xfId="0" applyNumberFormat="1" applyFont="1" applyFill="1" applyBorder="1" applyAlignment="1"/>
    <xf numFmtId="171" fontId="3" fillId="0" borderId="4" xfId="0" applyNumberFormat="1" applyFont="1" applyFill="1" applyBorder="1" applyAlignment="1"/>
    <xf numFmtId="166" fontId="3" fillId="0" borderId="4" xfId="0" applyNumberFormat="1" applyFont="1" applyFill="1" applyBorder="1"/>
    <xf numFmtId="49" fontId="12" fillId="0" borderId="13" xfId="0" applyNumberFormat="1" applyFont="1" applyFill="1" applyBorder="1" applyAlignment="1">
      <alignment horizontal="left"/>
    </xf>
    <xf numFmtId="0" fontId="12" fillId="0" borderId="4" xfId="0" applyFont="1" applyFill="1" applyBorder="1" applyAlignment="1">
      <alignment wrapText="1"/>
    </xf>
    <xf numFmtId="0" fontId="12" fillId="0" borderId="4" xfId="0" applyFont="1" applyFill="1" applyBorder="1" applyAlignment="1">
      <alignment vertical="top" wrapText="1"/>
    </xf>
    <xf numFmtId="174" fontId="12" fillId="0" borderId="4" xfId="0" applyNumberFormat="1" applyFont="1" applyFill="1" applyBorder="1"/>
    <xf numFmtId="174" fontId="12" fillId="0" borderId="4" xfId="0" applyNumberFormat="1" applyFont="1" applyFill="1" applyBorder="1" applyAlignment="1"/>
    <xf numFmtId="171" fontId="12" fillId="0" borderId="4" xfId="0" applyNumberFormat="1" applyFont="1" applyFill="1" applyBorder="1" applyAlignment="1"/>
    <xf numFmtId="164" fontId="12" fillId="0" borderId="4" xfId="0" applyNumberFormat="1" applyFont="1" applyFill="1" applyBorder="1" applyAlignment="1"/>
    <xf numFmtId="166" fontId="12" fillId="0" borderId="4" xfId="0" applyNumberFormat="1" applyFont="1" applyFill="1" applyBorder="1"/>
    <xf numFmtId="171" fontId="12" fillId="0" borderId="4" xfId="0" applyNumberFormat="1" applyFont="1" applyFill="1" applyBorder="1"/>
    <xf numFmtId="4" fontId="12" fillId="0" borderId="4" xfId="0" applyNumberFormat="1" applyFont="1" applyFill="1" applyBorder="1" applyAlignment="1">
      <alignment horizontal="right" vertical="center"/>
    </xf>
    <xf numFmtId="0" fontId="3" fillId="0" borderId="4" xfId="0" applyFont="1" applyFill="1" applyBorder="1" applyAlignment="1">
      <alignment vertical="top" wrapText="1"/>
    </xf>
    <xf numFmtId="164" fontId="3" fillId="0" borderId="4" xfId="1" applyFont="1" applyFill="1" applyBorder="1" applyAlignment="1">
      <alignment wrapText="1"/>
    </xf>
    <xf numFmtId="166" fontId="12" fillId="0" borderId="4" xfId="24" applyNumberFormat="1" applyFont="1" applyFill="1" applyBorder="1" applyAlignment="1">
      <alignment horizontal="center" vertical="center" wrapText="1"/>
    </xf>
    <xf numFmtId="0" fontId="3" fillId="4" borderId="4" xfId="2" applyFont="1" applyFill="1" applyBorder="1" applyAlignment="1">
      <alignment vertical="center" wrapText="1"/>
    </xf>
    <xf numFmtId="4" fontId="3" fillId="0" borderId="4" xfId="0" applyNumberFormat="1" applyFont="1" applyFill="1" applyBorder="1" applyAlignment="1">
      <alignment horizontal="right"/>
    </xf>
    <xf numFmtId="4" fontId="3" fillId="0" borderId="4" xfId="0" applyNumberFormat="1" applyFont="1" applyFill="1" applyBorder="1" applyAlignment="1"/>
    <xf numFmtId="3" fontId="3" fillId="0" borderId="4" xfId="0" applyNumberFormat="1" applyFont="1" applyFill="1" applyBorder="1" applyAlignment="1">
      <alignment horizontal="right"/>
    </xf>
    <xf numFmtId="3" fontId="3" fillId="0" borderId="4" xfId="0" applyNumberFormat="1" applyFont="1" applyFill="1" applyBorder="1" applyAlignment="1">
      <alignment horizontal="right" vertical="center"/>
    </xf>
    <xf numFmtId="49" fontId="3" fillId="0" borderId="15" xfId="0" applyNumberFormat="1" applyFont="1" applyFill="1" applyBorder="1" applyAlignment="1">
      <alignment horizontal="left"/>
    </xf>
    <xf numFmtId="166" fontId="12" fillId="0" borderId="1" xfId="24" applyNumberFormat="1" applyFont="1" applyFill="1" applyBorder="1" applyAlignment="1">
      <alignment horizontal="center" vertical="center" wrapText="1"/>
    </xf>
    <xf numFmtId="49" fontId="3" fillId="0" borderId="1" xfId="0" applyNumberFormat="1" applyFont="1" applyFill="1" applyBorder="1" applyAlignment="1">
      <alignment horizontal="left" wrapText="1"/>
    </xf>
    <xf numFmtId="49" fontId="3" fillId="0" borderId="1" xfId="0" applyNumberFormat="1" applyFont="1" applyFill="1" applyBorder="1" applyAlignment="1">
      <alignment wrapText="1"/>
    </xf>
    <xf numFmtId="49" fontId="3" fillId="0" borderId="1" xfId="0" applyNumberFormat="1" applyFont="1" applyFill="1" applyBorder="1" applyAlignment="1">
      <alignment horizontal="center"/>
    </xf>
    <xf numFmtId="0" fontId="22" fillId="4" borderId="1" xfId="5" applyFont="1" applyFill="1" applyBorder="1" applyAlignment="1">
      <alignment horizontal="center" vertical="center" wrapText="1"/>
    </xf>
    <xf numFmtId="0" fontId="3" fillId="4" borderId="1" xfId="2" applyFont="1" applyFill="1" applyBorder="1" applyAlignment="1">
      <alignment vertical="center" wrapText="1"/>
    </xf>
    <xf numFmtId="3" fontId="3" fillId="0" borderId="1" xfId="0" applyNumberFormat="1" applyFont="1" applyFill="1" applyBorder="1" applyAlignment="1">
      <alignment horizontal="right"/>
    </xf>
    <xf numFmtId="4" fontId="3" fillId="0" borderId="1" xfId="0" applyNumberFormat="1" applyFont="1" applyFill="1" applyBorder="1" applyAlignment="1"/>
    <xf numFmtId="4" fontId="3" fillId="0" borderId="1" xfId="0" applyNumberFormat="1" applyFont="1" applyFill="1" applyBorder="1" applyAlignment="1">
      <alignment horizontal="right"/>
    </xf>
    <xf numFmtId="3" fontId="3" fillId="0" borderId="1" xfId="0" applyNumberFormat="1" applyFont="1" applyFill="1" applyBorder="1" applyAlignment="1">
      <alignment horizontal="right" vertical="center"/>
    </xf>
    <xf numFmtId="4" fontId="3" fillId="0" borderId="1" xfId="0" applyNumberFormat="1" applyFont="1" applyFill="1" applyBorder="1" applyAlignment="1">
      <alignment vertical="center"/>
    </xf>
    <xf numFmtId="49" fontId="3" fillId="0" borderId="1" xfId="0" applyNumberFormat="1" applyFont="1" applyFill="1" applyBorder="1" applyAlignment="1"/>
    <xf numFmtId="49" fontId="12" fillId="0" borderId="1" xfId="0" applyNumberFormat="1" applyFont="1" applyFill="1" applyBorder="1" applyAlignment="1">
      <alignment wrapText="1"/>
    </xf>
    <xf numFmtId="0" fontId="5" fillId="0" borderId="4" xfId="2" applyFont="1" applyFill="1" applyBorder="1" applyAlignment="1">
      <alignment horizontal="left" vertical="center"/>
    </xf>
    <xf numFmtId="49" fontId="12" fillId="0" borderId="4" xfId="0" applyNumberFormat="1" applyFont="1" applyBorder="1" applyAlignment="1">
      <alignment vertical="center" wrapText="1"/>
    </xf>
    <xf numFmtId="49" fontId="12" fillId="0" borderId="4" xfId="0" applyNumberFormat="1" applyFont="1" applyBorder="1" applyAlignment="1">
      <alignment horizontal="center" vertical="center" wrapText="1"/>
    </xf>
    <xf numFmtId="49" fontId="3" fillId="0" borderId="4" xfId="0" applyNumberFormat="1" applyFont="1" applyFill="1" applyBorder="1" applyAlignment="1">
      <alignment vertical="center"/>
    </xf>
    <xf numFmtId="4" fontId="12" fillId="0" borderId="4" xfId="0" applyNumberFormat="1" applyFont="1" applyFill="1" applyBorder="1" applyAlignment="1">
      <alignment vertical="center"/>
    </xf>
    <xf numFmtId="164" fontId="3" fillId="0" borderId="4" xfId="1" applyFont="1" applyFill="1" applyBorder="1" applyAlignment="1">
      <alignment vertical="center"/>
    </xf>
    <xf numFmtId="4" fontId="3" fillId="0" borderId="8" xfId="0" applyNumberFormat="1" applyFont="1" applyFill="1" applyBorder="1" applyAlignment="1">
      <alignment horizontal="right" vertical="center"/>
    </xf>
    <xf numFmtId="49" fontId="3" fillId="0" borderId="2" xfId="0" applyNumberFormat="1" applyFont="1" applyFill="1" applyBorder="1" applyAlignment="1">
      <alignment horizontal="left" vertical="center" wrapText="1"/>
    </xf>
    <xf numFmtId="49" fontId="3" fillId="0" borderId="14" xfId="0" applyNumberFormat="1" applyFont="1" applyFill="1" applyBorder="1" applyAlignment="1">
      <alignment horizontal="left" wrapText="1"/>
    </xf>
    <xf numFmtId="49" fontId="5" fillId="0" borderId="2" xfId="0" applyNumberFormat="1" applyFont="1" applyFill="1" applyBorder="1" applyAlignment="1">
      <alignment horizontal="left"/>
    </xf>
    <xf numFmtId="49" fontId="18" fillId="0" borderId="2" xfId="0" applyNumberFormat="1" applyFont="1" applyFill="1" applyBorder="1" applyAlignment="1">
      <alignment horizontal="left"/>
    </xf>
    <xf numFmtId="49" fontId="3" fillId="0" borderId="2" xfId="0" applyNumberFormat="1" applyFont="1" applyFill="1" applyBorder="1" applyAlignment="1">
      <alignment horizontal="left"/>
    </xf>
    <xf numFmtId="49" fontId="3" fillId="0" borderId="10" xfId="0" applyNumberFormat="1" applyFont="1" applyFill="1" applyBorder="1" applyAlignment="1">
      <alignment horizontal="left" wrapText="1"/>
    </xf>
    <xf numFmtId="49" fontId="3" fillId="0" borderId="2" xfId="0" applyNumberFormat="1" applyFont="1" applyFill="1" applyBorder="1" applyAlignment="1">
      <alignment horizontal="left" vertical="center"/>
    </xf>
    <xf numFmtId="171" fontId="3" fillId="0" borderId="4" xfId="0" applyNumberFormat="1" applyFont="1" applyFill="1" applyBorder="1" applyAlignment="1">
      <alignment horizontal="right"/>
    </xf>
    <xf numFmtId="4" fontId="3" fillId="0" borderId="13" xfId="0" applyNumberFormat="1" applyFont="1" applyFill="1" applyBorder="1" applyAlignment="1">
      <alignment horizontal="left" vertical="center" wrapText="1"/>
    </xf>
    <xf numFmtId="4" fontId="5" fillId="0" borderId="4" xfId="0" applyNumberFormat="1" applyFont="1" applyFill="1" applyBorder="1" applyAlignment="1">
      <alignment horizontal="left" vertical="center" wrapText="1"/>
    </xf>
    <xf numFmtId="4" fontId="3" fillId="0" borderId="4" xfId="0" applyNumberFormat="1" applyFont="1" applyFill="1" applyBorder="1" applyAlignment="1">
      <alignment wrapText="1"/>
    </xf>
    <xf numFmtId="175" fontId="3" fillId="0" borderId="4" xfId="0" applyNumberFormat="1" applyFont="1" applyFill="1" applyBorder="1" applyAlignment="1">
      <alignment horizontal="left" vertical="center" wrapText="1"/>
    </xf>
    <xf numFmtId="4" fontId="3" fillId="0" borderId="4" xfId="0" applyNumberFormat="1" applyFont="1" applyFill="1" applyBorder="1" applyAlignment="1">
      <alignment horizontal="center" vertical="center" wrapText="1"/>
    </xf>
    <xf numFmtId="4" fontId="3" fillId="0" borderId="4" xfId="0" applyNumberFormat="1" applyFont="1" applyFill="1" applyBorder="1" applyAlignment="1">
      <alignment horizontal="right" vertical="center" wrapText="1"/>
    </xf>
    <xf numFmtId="4" fontId="3" fillId="0" borderId="4" xfId="0" applyNumberFormat="1" applyFont="1" applyFill="1" applyBorder="1" applyAlignment="1">
      <alignment vertical="center" wrapText="1"/>
    </xf>
    <xf numFmtId="4" fontId="3" fillId="0" borderId="4" xfId="0" applyNumberFormat="1" applyFont="1" applyFill="1" applyBorder="1" applyAlignment="1" applyProtection="1">
      <alignment horizontal="center" vertical="center" wrapText="1"/>
    </xf>
    <xf numFmtId="0" fontId="12" fillId="0" borderId="15" xfId="0" applyFont="1" applyFill="1" applyBorder="1" applyAlignment="1">
      <alignment horizontal="left"/>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top" wrapText="1"/>
    </xf>
    <xf numFmtId="0" fontId="12" fillId="0" borderId="4" xfId="0" applyFont="1" applyBorder="1"/>
    <xf numFmtId="0" fontId="21" fillId="0" borderId="4" xfId="0" applyFont="1" applyBorder="1" applyAlignment="1">
      <alignment wrapText="1"/>
    </xf>
    <xf numFmtId="0" fontId="10" fillId="4" borderId="1" xfId="0" applyNumberFormat="1" applyFont="1" applyFill="1" applyBorder="1" applyAlignment="1">
      <alignment horizontal="left" vertical="center" wrapText="1"/>
    </xf>
    <xf numFmtId="0" fontId="10" fillId="4" borderId="4" xfId="0" applyNumberFormat="1" applyFont="1" applyFill="1" applyBorder="1" applyAlignment="1">
      <alignment horizontal="left" vertical="center" wrapText="1"/>
    </xf>
    <xf numFmtId="49" fontId="12" fillId="4" borderId="1" xfId="0" applyNumberFormat="1" applyFont="1" applyFill="1" applyBorder="1" applyAlignment="1">
      <alignment horizontal="center" vertical="center" wrapText="1"/>
    </xf>
    <xf numFmtId="170" fontId="12" fillId="0" borderId="4" xfId="0" applyNumberFormat="1" applyFont="1" applyFill="1" applyBorder="1" applyAlignment="1">
      <alignment horizontal="center" vertical="center" wrapText="1"/>
    </xf>
    <xf numFmtId="164" fontId="12" fillId="0" borderId="4" xfId="1" applyFont="1" applyFill="1" applyBorder="1" applyAlignment="1">
      <alignment horizontal="center" vertical="center" wrapText="1"/>
    </xf>
    <xf numFmtId="169" fontId="12" fillId="0" borderId="4" xfId="0" applyNumberFormat="1" applyFont="1" applyFill="1" applyBorder="1" applyAlignment="1">
      <alignment horizontal="center" vertical="center" wrapText="1"/>
    </xf>
    <xf numFmtId="169" fontId="12" fillId="0" borderId="4" xfId="0" applyNumberFormat="1" applyFont="1" applyFill="1" applyBorder="1" applyAlignment="1">
      <alignment horizontal="right" vertical="center" wrapText="1"/>
    </xf>
    <xf numFmtId="170" fontId="12" fillId="0" borderId="4" xfId="0" applyNumberFormat="1" applyFont="1" applyFill="1" applyBorder="1" applyAlignment="1">
      <alignment horizontal="right" vertical="center" wrapText="1"/>
    </xf>
    <xf numFmtId="164" fontId="12" fillId="0" borderId="4" xfId="1" applyFont="1" applyFill="1" applyBorder="1" applyAlignment="1">
      <alignment horizontal="right" vertical="center" wrapText="1"/>
    </xf>
    <xf numFmtId="43" fontId="12" fillId="0" borderId="4" xfId="0" applyNumberFormat="1" applyFont="1" applyFill="1" applyBorder="1" applyAlignment="1">
      <alignment horizontal="right" vertical="center" wrapText="1"/>
    </xf>
    <xf numFmtId="43" fontId="12" fillId="0" borderId="4" xfId="0" applyNumberFormat="1" applyFont="1" applyFill="1" applyBorder="1" applyAlignment="1">
      <alignment horizontal="center" vertical="center" wrapText="1"/>
    </xf>
    <xf numFmtId="0" fontId="12" fillId="4" borderId="4"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xf>
    <xf numFmtId="0" fontId="12" fillId="0" borderId="4" xfId="0" applyNumberFormat="1" applyFont="1" applyFill="1" applyBorder="1" applyAlignment="1">
      <alignment vertical="center" wrapText="1"/>
    </xf>
    <xf numFmtId="0" fontId="3" fillId="0" borderId="4" xfId="0" applyNumberFormat="1" applyFont="1" applyFill="1" applyBorder="1" applyAlignment="1">
      <alignment horizontal="center" vertical="center"/>
    </xf>
    <xf numFmtId="3" fontId="3" fillId="0" borderId="4" xfId="0" applyNumberFormat="1" applyFont="1" applyFill="1" applyBorder="1" applyAlignment="1">
      <alignment horizontal="center" vertical="center"/>
    </xf>
    <xf numFmtId="3" fontId="12" fillId="0" borderId="4" xfId="25" applyNumberFormat="1" applyFont="1" applyFill="1" applyBorder="1" applyAlignment="1">
      <alignment horizontal="center" vertical="center"/>
    </xf>
    <xf numFmtId="3" fontId="12" fillId="0" borderId="4" xfId="25" applyNumberFormat="1" applyFont="1" applyFill="1" applyBorder="1" applyAlignment="1">
      <alignment horizontal="right" vertical="center"/>
    </xf>
    <xf numFmtId="3" fontId="5" fillId="0" borderId="4" xfId="0" applyNumberFormat="1" applyFont="1" applyFill="1" applyBorder="1" applyAlignment="1">
      <alignment horizontal="right" vertical="center"/>
    </xf>
    <xf numFmtId="3" fontId="5" fillId="0" borderId="4" xfId="0" applyNumberFormat="1" applyFont="1" applyFill="1" applyBorder="1" applyAlignment="1">
      <alignment horizontal="center" vertical="center"/>
    </xf>
    <xf numFmtId="0" fontId="12" fillId="0" borderId="4" xfId="0" applyFont="1" applyFill="1" applyBorder="1" applyAlignment="1">
      <alignment vertical="center"/>
    </xf>
    <xf numFmtId="0" fontId="3" fillId="0" borderId="4" xfId="0" applyNumberFormat="1" applyFont="1" applyFill="1" applyBorder="1" applyAlignment="1">
      <alignment horizontal="center" vertical="center" wrapText="1"/>
    </xf>
    <xf numFmtId="0" fontId="21" fillId="0" borderId="4" xfId="0" applyFont="1" applyFill="1" applyBorder="1"/>
    <xf numFmtId="49" fontId="3" fillId="0" borderId="15" xfId="0" applyNumberFormat="1" applyFont="1" applyFill="1" applyBorder="1" applyAlignment="1">
      <alignment horizontal="left" vertical="center"/>
    </xf>
    <xf numFmtId="0" fontId="5" fillId="0" borderId="1" xfId="2" applyFont="1" applyFill="1" applyBorder="1" applyAlignment="1">
      <alignment horizontal="left" vertical="center"/>
    </xf>
    <xf numFmtId="49" fontId="12" fillId="0" borderId="1" xfId="0" applyNumberFormat="1" applyFont="1" applyFill="1" applyBorder="1" applyAlignment="1">
      <alignment vertical="center" wrapText="1"/>
    </xf>
    <xf numFmtId="49" fontId="3" fillId="0" borderId="1" xfId="0" applyNumberFormat="1" applyFont="1" applyFill="1" applyBorder="1" applyAlignment="1">
      <alignment vertical="center" wrapText="1"/>
    </xf>
    <xf numFmtId="49" fontId="12" fillId="0" borderId="1" xfId="0" applyNumberFormat="1" applyFont="1" applyBorder="1" applyAlignment="1">
      <alignment vertical="center" wrapText="1"/>
    </xf>
    <xf numFmtId="49" fontId="12" fillId="0" borderId="1" xfId="0" applyNumberFormat="1" applyFont="1" applyBorder="1" applyAlignment="1">
      <alignment horizontal="center" vertical="center" wrapText="1"/>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right" vertical="center"/>
    </xf>
    <xf numFmtId="49" fontId="3" fillId="0" borderId="1" xfId="0" applyNumberFormat="1" applyFont="1" applyFill="1" applyBorder="1" applyAlignment="1">
      <alignment vertical="center"/>
    </xf>
    <xf numFmtId="4" fontId="12" fillId="0" borderId="1" xfId="0" applyNumberFormat="1" applyFont="1" applyFill="1" applyBorder="1" applyAlignment="1">
      <alignment vertical="center"/>
    </xf>
    <xf numFmtId="164" fontId="3" fillId="0" borderId="1" xfId="1" applyFont="1" applyFill="1" applyBorder="1" applyAlignment="1">
      <alignment vertical="center"/>
    </xf>
    <xf numFmtId="164" fontId="3" fillId="0" borderId="1" xfId="1" applyFont="1" applyFill="1" applyBorder="1" applyAlignment="1">
      <alignment horizontal="right" vertical="center"/>
    </xf>
    <xf numFmtId="4" fontId="3" fillId="0" borderId="9" xfId="0" applyNumberFormat="1" applyFont="1" applyFill="1" applyBorder="1" applyAlignment="1">
      <alignment horizontal="right" vertical="center"/>
    </xf>
    <xf numFmtId="4" fontId="3" fillId="0" borderId="1" xfId="0" applyNumberFormat="1" applyFont="1" applyFill="1" applyBorder="1" applyAlignment="1">
      <alignment horizontal="right" vertical="center"/>
    </xf>
    <xf numFmtId="4" fontId="3" fillId="0" borderId="1" xfId="1" applyNumberFormat="1" applyFont="1" applyFill="1" applyBorder="1" applyAlignment="1">
      <alignment vertical="center"/>
    </xf>
    <xf numFmtId="49" fontId="3" fillId="0" borderId="10" xfId="0" applyNumberFormat="1" applyFont="1" applyFill="1" applyBorder="1" applyAlignment="1">
      <alignment horizontal="left" vertical="center" wrapText="1"/>
    </xf>
    <xf numFmtId="49" fontId="12" fillId="4" borderId="4" xfId="0" applyNumberFormat="1" applyFont="1" applyFill="1" applyBorder="1" applyAlignment="1">
      <alignment horizontal="center" vertical="center"/>
    </xf>
    <xf numFmtId="1" fontId="12" fillId="0" borderId="4" xfId="0" applyNumberFormat="1" applyFont="1" applyFill="1" applyBorder="1" applyAlignment="1">
      <alignment horizontal="center"/>
    </xf>
    <xf numFmtId="4" fontId="3" fillId="0" borderId="4" xfId="1" applyNumberFormat="1" applyFont="1" applyFill="1" applyBorder="1" applyAlignment="1">
      <alignment horizontal="right" vertical="center"/>
    </xf>
    <xf numFmtId="4" fontId="3" fillId="0" borderId="4" xfId="1" applyNumberFormat="1" applyFont="1" applyFill="1" applyBorder="1" applyAlignment="1">
      <alignment vertical="center"/>
    </xf>
    <xf numFmtId="49" fontId="12" fillId="4" borderId="4" xfId="0" applyNumberFormat="1" applyFont="1" applyFill="1" applyBorder="1" applyAlignment="1">
      <alignment horizontal="center" vertical="center" wrapText="1"/>
    </xf>
    <xf numFmtId="49" fontId="3" fillId="0" borderId="4" xfId="0" applyNumberFormat="1" applyFont="1" applyBorder="1" applyAlignment="1">
      <alignment wrapText="1"/>
    </xf>
    <xf numFmtId="0" fontId="3" fillId="0" borderId="4" xfId="0" applyFont="1" applyBorder="1" applyAlignment="1">
      <alignment wrapText="1"/>
    </xf>
    <xf numFmtId="49" fontId="12" fillId="4" borderId="4" xfId="0" applyNumberFormat="1" applyFont="1" applyFill="1" applyBorder="1" applyAlignment="1">
      <alignment horizontal="left" vertical="center" wrapText="1"/>
    </xf>
    <xf numFmtId="0" fontId="12" fillId="4" borderId="4" xfId="0" applyNumberFormat="1" applyFont="1" applyFill="1" applyBorder="1" applyAlignment="1">
      <alignment horizontal="center" vertical="center" wrapText="1"/>
    </xf>
    <xf numFmtId="1" fontId="12" fillId="4" borderId="4" xfId="0" applyNumberFormat="1" applyFont="1" applyFill="1" applyBorder="1" applyAlignment="1">
      <alignment horizontal="center" vertical="center" wrapText="1"/>
    </xf>
    <xf numFmtId="164" fontId="12" fillId="4" borderId="4" xfId="1" applyFont="1" applyFill="1" applyBorder="1" applyAlignment="1">
      <alignment horizontal="right" vertical="center" wrapText="1"/>
    </xf>
    <xf numFmtId="166" fontId="3" fillId="0" borderId="4" xfId="0" applyNumberFormat="1" applyFont="1" applyBorder="1" applyAlignment="1">
      <alignment horizontal="right"/>
    </xf>
    <xf numFmtId="4" fontId="12" fillId="4" borderId="4" xfId="0" applyNumberFormat="1" applyFont="1" applyFill="1" applyBorder="1" applyAlignment="1">
      <alignment horizontal="right" vertical="center" wrapText="1"/>
    </xf>
    <xf numFmtId="170" fontId="12" fillId="4" borderId="4" xfId="0" applyNumberFormat="1" applyFont="1" applyFill="1" applyBorder="1" applyAlignment="1">
      <alignment horizontal="right" vertical="center" wrapText="1"/>
    </xf>
    <xf numFmtId="2" fontId="12" fillId="4" borderId="4" xfId="0" applyNumberFormat="1" applyFont="1" applyFill="1" applyBorder="1" applyAlignment="1">
      <alignment horizontal="right" vertical="center" wrapText="1"/>
    </xf>
    <xf numFmtId="49" fontId="12" fillId="4" borderId="2" xfId="0" applyNumberFormat="1" applyFont="1" applyFill="1" applyBorder="1" applyAlignment="1">
      <alignment horizontal="center" vertical="center" wrapText="1"/>
    </xf>
    <xf numFmtId="49" fontId="12" fillId="4" borderId="1" xfId="0" applyNumberFormat="1" applyFont="1" applyFill="1" applyBorder="1" applyAlignment="1">
      <alignment horizontal="left" vertical="center" wrapText="1"/>
    </xf>
    <xf numFmtId="49" fontId="12" fillId="4" borderId="1" xfId="0" applyNumberFormat="1" applyFont="1" applyFill="1" applyBorder="1" applyAlignment="1">
      <alignment horizontal="center" vertical="center"/>
    </xf>
    <xf numFmtId="4" fontId="12" fillId="4" borderId="1" xfId="0" applyNumberFormat="1" applyFont="1" applyFill="1" applyBorder="1" applyAlignment="1">
      <alignment horizontal="right" vertical="center" wrapText="1"/>
    </xf>
    <xf numFmtId="49" fontId="3" fillId="4" borderId="4" xfId="0" applyNumberFormat="1" applyFont="1" applyFill="1" applyBorder="1" applyAlignment="1">
      <alignment wrapText="1"/>
    </xf>
    <xf numFmtId="0" fontId="3" fillId="4" borderId="4" xfId="0" applyFont="1" applyFill="1" applyBorder="1" applyAlignment="1">
      <alignment wrapText="1"/>
    </xf>
    <xf numFmtId="49" fontId="12" fillId="4" borderId="4" xfId="0" applyNumberFormat="1" applyFont="1" applyFill="1" applyBorder="1" applyAlignment="1"/>
    <xf numFmtId="49" fontId="12" fillId="4" borderId="4" xfId="0" applyNumberFormat="1" applyFont="1" applyFill="1" applyBorder="1" applyAlignment="1">
      <alignment wrapText="1"/>
    </xf>
    <xf numFmtId="166" fontId="3" fillId="4" borderId="4" xfId="0" applyNumberFormat="1" applyFont="1" applyFill="1" applyBorder="1" applyAlignment="1">
      <alignment horizontal="right"/>
    </xf>
    <xf numFmtId="4" fontId="12" fillId="4" borderId="4" xfId="0" applyNumberFormat="1" applyFont="1" applyFill="1" applyBorder="1" applyAlignment="1"/>
    <xf numFmtId="171" fontId="3" fillId="4" borderId="4" xfId="0" applyNumberFormat="1" applyFont="1" applyFill="1" applyBorder="1" applyAlignment="1">
      <alignment horizontal="right"/>
    </xf>
    <xf numFmtId="49" fontId="3" fillId="4" borderId="4" xfId="0" applyNumberFormat="1" applyFont="1" applyFill="1" applyBorder="1" applyAlignment="1">
      <alignment horizontal="right" wrapText="1"/>
    </xf>
    <xf numFmtId="49" fontId="3" fillId="4" borderId="4" xfId="0" applyNumberFormat="1" applyFont="1" applyFill="1" applyBorder="1"/>
    <xf numFmtId="4" fontId="3" fillId="4" borderId="4" xfId="0" applyNumberFormat="1" applyFont="1" applyFill="1" applyBorder="1" applyAlignment="1">
      <alignment horizontal="right" wrapText="1"/>
    </xf>
    <xf numFmtId="166" fontId="3" fillId="4" borderId="4" xfId="0" applyNumberFormat="1" applyFont="1" applyFill="1" applyBorder="1" applyAlignment="1">
      <alignment horizontal="right" wrapText="1"/>
    </xf>
    <xf numFmtId="0" fontId="3" fillId="4" borderId="4" xfId="0" applyFont="1" applyFill="1" applyBorder="1"/>
    <xf numFmtId="49" fontId="12" fillId="0" borderId="4" xfId="0" applyNumberFormat="1" applyFont="1" applyBorder="1" applyAlignment="1">
      <alignment horizontal="left" vertical="center" wrapText="1"/>
    </xf>
    <xf numFmtId="49" fontId="3" fillId="0" borderId="4" xfId="0" applyNumberFormat="1" applyFont="1" applyBorder="1" applyAlignment="1">
      <alignment horizontal="center" wrapText="1"/>
    </xf>
    <xf numFmtId="166" fontId="3" fillId="0" borderId="4" xfId="0" applyNumberFormat="1" applyFont="1" applyBorder="1"/>
    <xf numFmtId="171" fontId="3" fillId="0" borderId="4" xfId="0" applyNumberFormat="1" applyFont="1" applyBorder="1" applyAlignment="1">
      <alignment horizontal="right"/>
    </xf>
    <xf numFmtId="171" fontId="3" fillId="0" borderId="4" xfId="0" applyNumberFormat="1" applyFont="1" applyBorder="1"/>
    <xf numFmtId="169" fontId="5" fillId="0" borderId="4" xfId="0" applyNumberFormat="1" applyFont="1" applyFill="1" applyBorder="1" applyAlignment="1">
      <alignment horizontal="right"/>
    </xf>
    <xf numFmtId="169" fontId="3" fillId="0" borderId="4" xfId="0" applyNumberFormat="1" applyFont="1" applyFill="1" applyBorder="1" applyAlignment="1">
      <alignment horizontal="right"/>
    </xf>
    <xf numFmtId="49" fontId="5" fillId="0" borderId="4" xfId="0" applyNumberFormat="1" applyFont="1" applyFill="1" applyBorder="1" applyAlignment="1">
      <alignment horizontal="right"/>
    </xf>
    <xf numFmtId="49" fontId="11" fillId="0" borderId="4"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wrapText="1"/>
    </xf>
    <xf numFmtId="1" fontId="11" fillId="0" borderId="3" xfId="0" applyNumberFormat="1" applyFont="1" applyFill="1" applyBorder="1" applyAlignment="1">
      <alignment horizontal="center" vertical="center" wrapText="1"/>
    </xf>
    <xf numFmtId="49" fontId="11" fillId="0" borderId="4" xfId="0" applyNumberFormat="1" applyFont="1" applyFill="1" applyBorder="1" applyAlignment="1">
      <alignment horizontal="center" vertical="center" wrapText="1"/>
    </xf>
    <xf numFmtId="1" fontId="11" fillId="0" borderId="4" xfId="0" applyNumberFormat="1" applyFont="1" applyFill="1" applyBorder="1" applyAlignment="1">
      <alignment horizontal="center" vertical="center" wrapText="1"/>
    </xf>
    <xf numFmtId="4" fontId="11" fillId="0" borderId="4" xfId="0" applyNumberFormat="1" applyFont="1" applyFill="1" applyBorder="1" applyAlignment="1">
      <alignment horizontal="center" vertical="center" wrapText="1"/>
    </xf>
    <xf numFmtId="167" fontId="18" fillId="0" borderId="12" xfId="0" applyNumberFormat="1" applyFont="1" applyFill="1" applyBorder="1" applyAlignment="1">
      <alignment horizontal="center" vertical="center"/>
    </xf>
    <xf numFmtId="49" fontId="19" fillId="0" borderId="2" xfId="0" applyNumberFormat="1" applyFont="1" applyFill="1" applyBorder="1" applyAlignment="1">
      <alignment horizontal="center" vertical="center" wrapText="1"/>
    </xf>
    <xf numFmtId="0" fontId="3" fillId="0" borderId="4" xfId="0" applyNumberFormat="1" applyFont="1" applyFill="1" applyBorder="1" applyAlignment="1">
      <alignment wrapText="1"/>
    </xf>
    <xf numFmtId="49" fontId="3" fillId="0" borderId="4" xfId="0" applyNumberFormat="1" applyFont="1" applyFill="1" applyBorder="1" applyAlignment="1">
      <alignment horizontal="center" wrapText="1"/>
    </xf>
    <xf numFmtId="169" fontId="5" fillId="0" borderId="4" xfId="0" applyNumberFormat="1" applyFont="1" applyFill="1" applyBorder="1" applyAlignment="1"/>
    <xf numFmtId="169" fontId="3" fillId="0" borderId="4" xfId="0" applyNumberFormat="1" applyFont="1" applyFill="1" applyBorder="1" applyAlignment="1"/>
    <xf numFmtId="0" fontId="12" fillId="4" borderId="5" xfId="0" applyNumberFormat="1" applyFont="1" applyFill="1" applyBorder="1" applyAlignment="1">
      <alignment horizontal="left" vertical="center" wrapText="1"/>
    </xf>
    <xf numFmtId="0" fontId="12" fillId="4" borderId="4" xfId="2" applyNumberFormat="1" applyFont="1" applyFill="1" applyBorder="1" applyAlignment="1">
      <alignment horizontal="left" vertical="center" wrapText="1"/>
    </xf>
    <xf numFmtId="1" fontId="12" fillId="4" borderId="4" xfId="0" applyNumberFormat="1" applyFont="1" applyFill="1" applyBorder="1" applyAlignment="1">
      <alignment horizontal="left"/>
    </xf>
    <xf numFmtId="1" fontId="11" fillId="0" borderId="3" xfId="0" applyNumberFormat="1" applyFont="1" applyFill="1" applyBorder="1" applyAlignment="1">
      <alignment horizontal="left" vertical="center" wrapText="1"/>
    </xf>
    <xf numFmtId="0" fontId="12" fillId="0" borderId="4" xfId="2" applyFont="1" applyFill="1" applyBorder="1" applyAlignment="1">
      <alignment vertical="center" wrapText="1"/>
    </xf>
    <xf numFmtId="0" fontId="12" fillId="4" borderId="1" xfId="0" applyNumberFormat="1" applyFont="1" applyFill="1" applyBorder="1" applyAlignment="1">
      <alignment vertical="center" wrapText="1"/>
    </xf>
    <xf numFmtId="0" fontId="12" fillId="4" borderId="4" xfId="2" applyFont="1" applyFill="1" applyBorder="1" applyAlignment="1">
      <alignment vertical="center" wrapText="1"/>
    </xf>
    <xf numFmtId="49" fontId="11" fillId="0" borderId="4" xfId="0" applyNumberFormat="1" applyFont="1" applyFill="1" applyBorder="1" applyAlignment="1">
      <alignment vertical="center" wrapText="1"/>
    </xf>
    <xf numFmtId="49" fontId="12" fillId="4" borderId="1" xfId="0" applyNumberFormat="1" applyFont="1" applyFill="1" applyBorder="1" applyAlignment="1">
      <alignment vertical="center" wrapText="1"/>
    </xf>
    <xf numFmtId="49" fontId="12" fillId="4" borderId="4" xfId="0" applyNumberFormat="1" applyFont="1" applyFill="1" applyBorder="1" applyAlignment="1">
      <alignment vertical="center"/>
    </xf>
    <xf numFmtId="49" fontId="12" fillId="4" borderId="1" xfId="0" applyNumberFormat="1" applyFont="1" applyFill="1" applyBorder="1" applyAlignment="1">
      <alignment vertical="center"/>
    </xf>
    <xf numFmtId="49" fontId="12" fillId="4" borderId="4" xfId="0" applyNumberFormat="1" applyFont="1" applyFill="1" applyBorder="1" applyAlignment="1">
      <alignment vertical="center" wrapText="1"/>
    </xf>
    <xf numFmtId="0" fontId="12" fillId="4" borderId="1" xfId="0" applyNumberFormat="1" applyFont="1" applyFill="1" applyBorder="1" applyAlignment="1">
      <alignment horizontal="left" vertical="center" wrapText="1"/>
    </xf>
    <xf numFmtId="49" fontId="12" fillId="0" borderId="1" xfId="0" applyNumberFormat="1" applyFont="1" applyBorder="1" applyAlignment="1">
      <alignment horizontal="left" vertical="center" wrapText="1"/>
    </xf>
    <xf numFmtId="49" fontId="12" fillId="4" borderId="4" xfId="0" applyNumberFormat="1" applyFont="1" applyFill="1" applyBorder="1" applyAlignment="1">
      <alignment horizontal="left"/>
    </xf>
    <xf numFmtId="0" fontId="12" fillId="0" borderId="4" xfId="0" applyFont="1" applyFill="1" applyBorder="1" applyAlignment="1">
      <alignment vertical="center" wrapText="1"/>
    </xf>
    <xf numFmtId="0" fontId="10" fillId="4" borderId="1" xfId="0" applyNumberFormat="1" applyFont="1" applyFill="1" applyBorder="1" applyAlignment="1">
      <alignment vertical="center" wrapText="1"/>
    </xf>
    <xf numFmtId="0" fontId="12" fillId="4" borderId="4" xfId="2" applyFont="1" applyFill="1" applyBorder="1" applyAlignment="1">
      <alignment horizontal="left" vertical="center" wrapText="1"/>
    </xf>
    <xf numFmtId="49" fontId="12" fillId="4" borderId="4" xfId="0" applyNumberFormat="1" applyFont="1" applyFill="1" applyBorder="1" applyAlignment="1">
      <alignment horizontal="left" wrapText="1"/>
    </xf>
    <xf numFmtId="43" fontId="3" fillId="0" borderId="4" xfId="0" applyNumberFormat="1" applyFont="1" applyFill="1" applyBorder="1" applyAlignment="1"/>
    <xf numFmtId="164" fontId="3" fillId="0" borderId="4" xfId="1" applyFont="1" applyFill="1" applyBorder="1" applyAlignment="1">
      <alignment horizontal="right"/>
    </xf>
    <xf numFmtId="0" fontId="3" fillId="0" borderId="4" xfId="0" applyNumberFormat="1" applyFont="1" applyBorder="1" applyAlignment="1">
      <alignment wrapText="1"/>
    </xf>
    <xf numFmtId="0" fontId="3" fillId="0" borderId="4" xfId="0" applyFont="1" applyBorder="1" applyAlignment="1">
      <alignment vertical="top" wrapText="1"/>
    </xf>
    <xf numFmtId="2" fontId="3" fillId="0" borderId="4" xfId="0" applyNumberFormat="1" applyFont="1" applyBorder="1" applyAlignment="1">
      <alignment wrapText="1"/>
    </xf>
    <xf numFmtId="171" fontId="3" fillId="0" borderId="4" xfId="0" applyNumberFormat="1" applyFont="1" applyBorder="1" applyAlignment="1"/>
    <xf numFmtId="164" fontId="3" fillId="0" borderId="4" xfId="1" applyFont="1" applyBorder="1" applyAlignment="1"/>
    <xf numFmtId="164" fontId="3" fillId="0" borderId="4" xfId="1" applyFont="1" applyBorder="1" applyAlignment="1">
      <alignment horizontal="right"/>
    </xf>
    <xf numFmtId="43" fontId="3" fillId="0" borderId="4" xfId="0" applyNumberFormat="1" applyFont="1" applyFill="1" applyBorder="1" applyAlignment="1">
      <alignment horizontal="right"/>
    </xf>
    <xf numFmtId="0" fontId="3" fillId="0" borderId="2" xfId="0" applyFont="1" applyBorder="1" applyAlignment="1">
      <alignment wrapText="1"/>
    </xf>
    <xf numFmtId="49" fontId="5" fillId="0" borderId="0" xfId="0" applyNumberFormat="1" applyFont="1" applyFill="1" applyBorder="1" applyAlignment="1">
      <alignment horizontal="left"/>
    </xf>
    <xf numFmtId="49" fontId="10" fillId="0" borderId="4" xfId="0" applyNumberFormat="1" applyFont="1" applyFill="1" applyBorder="1" applyAlignment="1">
      <alignment horizontal="left" wrapText="1"/>
    </xf>
    <xf numFmtId="49" fontId="5" fillId="0" borderId="4" xfId="0" applyNumberFormat="1" applyFont="1" applyFill="1" applyBorder="1" applyAlignment="1">
      <alignment horizontal="center"/>
    </xf>
    <xf numFmtId="0" fontId="12" fillId="0" borderId="4" xfId="0" applyFont="1" applyFill="1" applyBorder="1" applyAlignment="1">
      <alignment horizontal="left" vertical="center" wrapText="1"/>
    </xf>
    <xf numFmtId="40" fontId="5" fillId="0" borderId="4" xfId="0" applyNumberFormat="1" applyFont="1" applyFill="1" applyBorder="1" applyAlignment="1"/>
    <xf numFmtId="164" fontId="5" fillId="0" borderId="4" xfId="0" applyNumberFormat="1" applyFont="1" applyFill="1" applyBorder="1" applyAlignment="1">
      <alignment horizontal="right"/>
    </xf>
    <xf numFmtId="0" fontId="12" fillId="5" borderId="15" xfId="0" applyFont="1" applyFill="1" applyBorder="1" applyAlignment="1">
      <alignment horizontal="left"/>
    </xf>
    <xf numFmtId="0" fontId="3" fillId="5" borderId="1" xfId="0" applyFont="1" applyFill="1" applyBorder="1" applyAlignment="1">
      <alignment horizontal="left" vertical="center" wrapText="1"/>
    </xf>
    <xf numFmtId="49" fontId="0" fillId="5" borderId="4" xfId="0" applyNumberFormat="1" applyFont="1" applyFill="1" applyBorder="1"/>
    <xf numFmtId="0" fontId="3" fillId="5" borderId="1" xfId="0" applyFont="1" applyFill="1" applyBorder="1" applyAlignment="1">
      <alignment horizontal="left" vertical="top" wrapText="1"/>
    </xf>
    <xf numFmtId="0" fontId="3" fillId="5" borderId="1" xfId="0" applyFont="1" applyFill="1" applyBorder="1" applyAlignment="1">
      <alignment horizontal="left" wrapText="1"/>
    </xf>
    <xf numFmtId="0" fontId="3" fillId="5" borderId="4" xfId="0" applyFont="1" applyFill="1" applyBorder="1" applyAlignment="1">
      <alignment horizontal="left"/>
    </xf>
    <xf numFmtId="0" fontId="12" fillId="5" borderId="4" xfId="0" applyFont="1" applyFill="1" applyBorder="1"/>
    <xf numFmtId="0" fontId="21" fillId="5" borderId="4" xfId="0" applyFont="1" applyFill="1" applyBorder="1" applyAlignment="1">
      <alignment wrapText="1"/>
    </xf>
    <xf numFmtId="0" fontId="10" fillId="5" borderId="1" xfId="0" applyNumberFormat="1" applyFont="1" applyFill="1" applyBorder="1" applyAlignment="1">
      <alignment horizontal="left" vertical="center" wrapText="1"/>
    </xf>
    <xf numFmtId="0" fontId="10" fillId="5" borderId="4" xfId="0" applyNumberFormat="1" applyFont="1" applyFill="1" applyBorder="1" applyAlignment="1">
      <alignment horizontal="left" vertical="center" wrapText="1"/>
    </xf>
    <xf numFmtId="49" fontId="12" fillId="5" borderId="4" xfId="0" applyNumberFormat="1" applyFont="1" applyFill="1" applyBorder="1" applyAlignment="1">
      <alignment horizontal="left" vertical="center"/>
    </xf>
    <xf numFmtId="49" fontId="12" fillId="5" borderId="1" xfId="0" applyNumberFormat="1" applyFont="1" applyFill="1" applyBorder="1" applyAlignment="1">
      <alignment horizontal="left" vertical="center" wrapText="1"/>
    </xf>
    <xf numFmtId="0" fontId="12" fillId="5" borderId="5" xfId="0" applyNumberFormat="1" applyFont="1" applyFill="1" applyBorder="1" applyAlignment="1">
      <alignment horizontal="left" vertical="center" wrapText="1"/>
    </xf>
    <xf numFmtId="0" fontId="12" fillId="5" borderId="1" xfId="0" applyNumberFormat="1" applyFont="1" applyFill="1" applyBorder="1" applyAlignment="1">
      <alignment horizontal="left" vertical="center" wrapText="1"/>
    </xf>
    <xf numFmtId="0" fontId="12" fillId="5" borderId="1" xfId="0" applyNumberFormat="1" applyFont="1" applyFill="1" applyBorder="1" applyAlignment="1">
      <alignment vertical="center" wrapText="1"/>
    </xf>
    <xf numFmtId="49" fontId="12" fillId="5" borderId="1" xfId="0" applyNumberFormat="1" applyFont="1" applyFill="1" applyBorder="1" applyAlignment="1">
      <alignment vertical="center" wrapText="1"/>
    </xf>
    <xf numFmtId="0" fontId="10" fillId="5" borderId="1" xfId="0" applyNumberFormat="1" applyFont="1" applyFill="1" applyBorder="1" applyAlignment="1">
      <alignment vertical="center" wrapText="1"/>
    </xf>
    <xf numFmtId="49" fontId="12" fillId="5" borderId="4" xfId="0" applyNumberFormat="1" applyFont="1" applyFill="1" applyBorder="1" applyAlignment="1">
      <alignment horizontal="left" vertical="center" wrapText="1"/>
    </xf>
    <xf numFmtId="1" fontId="12" fillId="5" borderId="4" xfId="0" applyNumberFormat="1" applyFont="1" applyFill="1" applyBorder="1" applyAlignment="1">
      <alignment horizontal="left" vertical="center" wrapText="1"/>
    </xf>
    <xf numFmtId="0" fontId="12" fillId="5" borderId="4" xfId="0" applyFont="1" applyFill="1" applyBorder="1" applyAlignment="1">
      <alignment horizontal="left"/>
    </xf>
    <xf numFmtId="0" fontId="23" fillId="5" borderId="4" xfId="0" applyFont="1" applyFill="1" applyBorder="1" applyAlignment="1">
      <alignment horizontal="center" vertical="center"/>
    </xf>
    <xf numFmtId="164" fontId="12" fillId="5" borderId="4" xfId="1" applyFont="1" applyFill="1" applyBorder="1" applyAlignment="1">
      <alignment horizontal="center" vertical="center" wrapText="1"/>
    </xf>
    <xf numFmtId="169" fontId="12" fillId="5" borderId="4" xfId="0" applyNumberFormat="1" applyFont="1" applyFill="1" applyBorder="1" applyAlignment="1">
      <alignment horizontal="right" vertical="center" wrapText="1"/>
    </xf>
    <xf numFmtId="164" fontId="12" fillId="5" borderId="4" xfId="1" applyFont="1" applyFill="1" applyBorder="1" applyAlignment="1">
      <alignment horizontal="right" vertical="center" wrapText="1"/>
    </xf>
    <xf numFmtId="170" fontId="12" fillId="5" borderId="4" xfId="0" applyNumberFormat="1" applyFont="1" applyFill="1" applyBorder="1" applyAlignment="1">
      <alignment horizontal="right" vertical="center" wrapText="1"/>
    </xf>
    <xf numFmtId="170" fontId="12" fillId="5" borderId="4" xfId="0" applyNumberFormat="1" applyFont="1" applyFill="1" applyBorder="1" applyAlignment="1">
      <alignment horizontal="center" vertical="center" wrapText="1"/>
    </xf>
    <xf numFmtId="43" fontId="12" fillId="5" borderId="4" xfId="0" applyNumberFormat="1" applyFont="1" applyFill="1" applyBorder="1" applyAlignment="1">
      <alignment horizontal="center" vertical="center" wrapText="1"/>
    </xf>
    <xf numFmtId="4" fontId="12" fillId="5" borderId="4" xfId="0" applyNumberFormat="1" applyFont="1" applyFill="1" applyBorder="1" applyAlignment="1">
      <alignment vertical="center" wrapText="1"/>
    </xf>
    <xf numFmtId="0" fontId="12" fillId="5" borderId="4" xfId="0" applyNumberFormat="1" applyFont="1" applyFill="1" applyBorder="1" applyAlignment="1">
      <alignment horizontal="left" vertical="center" wrapText="1"/>
    </xf>
    <xf numFmtId="0" fontId="3" fillId="4" borderId="0" xfId="0" applyFont="1" applyFill="1" applyAlignment="1">
      <alignment horizontal="left"/>
    </xf>
    <xf numFmtId="4" fontId="3" fillId="5" borderId="13" xfId="0" applyNumberFormat="1" applyFont="1" applyFill="1" applyBorder="1" applyAlignment="1">
      <alignment horizontal="left" vertical="center" wrapText="1"/>
    </xf>
    <xf numFmtId="4" fontId="3" fillId="5" borderId="4" xfId="0" applyNumberFormat="1" applyFont="1" applyFill="1" applyBorder="1" applyAlignment="1">
      <alignment horizontal="left" vertical="center" wrapText="1"/>
    </xf>
    <xf numFmtId="4" fontId="5" fillId="5" borderId="4" xfId="0" applyNumberFormat="1" applyFont="1" applyFill="1" applyBorder="1" applyAlignment="1">
      <alignment horizontal="left" vertical="center" wrapText="1"/>
    </xf>
    <xf numFmtId="4" fontId="3" fillId="5" borderId="4" xfId="0" applyNumberFormat="1" applyFont="1" applyFill="1" applyBorder="1" applyAlignment="1">
      <alignment wrapText="1"/>
    </xf>
    <xf numFmtId="0" fontId="12" fillId="5" borderId="4" xfId="2" applyNumberFormat="1" applyFont="1" applyFill="1" applyBorder="1" applyAlignment="1">
      <alignment horizontal="left" vertical="center" wrapText="1"/>
    </xf>
    <xf numFmtId="1" fontId="3" fillId="5" borderId="4" xfId="0" applyNumberFormat="1" applyFont="1" applyFill="1" applyBorder="1" applyAlignment="1">
      <alignment horizontal="left" vertical="center" wrapText="1"/>
    </xf>
    <xf numFmtId="4" fontId="3" fillId="5" borderId="4" xfId="0" applyNumberFormat="1" applyFont="1" applyFill="1" applyBorder="1" applyAlignment="1">
      <alignment vertical="center" wrapText="1"/>
    </xf>
    <xf numFmtId="49" fontId="3" fillId="5" borderId="4" xfId="0" applyNumberFormat="1" applyFont="1" applyFill="1" applyBorder="1" applyAlignment="1">
      <alignment vertical="center"/>
    </xf>
    <xf numFmtId="3" fontId="3" fillId="5" borderId="4" xfId="0" applyNumberFormat="1" applyFont="1" applyFill="1" applyBorder="1" applyAlignment="1">
      <alignment horizontal="left" vertical="center" wrapText="1"/>
    </xf>
    <xf numFmtId="49" fontId="3" fillId="5" borderId="4" xfId="0" applyNumberFormat="1" applyFont="1" applyFill="1" applyBorder="1" applyAlignment="1">
      <alignment horizontal="center" vertical="top"/>
    </xf>
    <xf numFmtId="175" fontId="3" fillId="5" borderId="4" xfId="0" applyNumberFormat="1" applyFont="1" applyFill="1" applyBorder="1" applyAlignment="1">
      <alignment horizontal="left" vertical="center" wrapText="1"/>
    </xf>
    <xf numFmtId="4" fontId="3" fillId="5" borderId="4" xfId="0" applyNumberFormat="1" applyFont="1" applyFill="1" applyBorder="1" applyAlignment="1">
      <alignment horizontal="center" vertical="center" wrapText="1"/>
    </xf>
    <xf numFmtId="4" fontId="17" fillId="5" borderId="4" xfId="0" applyNumberFormat="1" applyFont="1" applyFill="1" applyBorder="1" applyAlignment="1">
      <alignment horizontal="center" vertical="center" wrapText="1"/>
    </xf>
    <xf numFmtId="4" fontId="3" fillId="5" borderId="4" xfId="0" applyNumberFormat="1" applyFont="1" applyFill="1" applyBorder="1" applyAlignment="1">
      <alignment horizontal="right" vertical="center" wrapText="1"/>
    </xf>
    <xf numFmtId="49" fontId="3" fillId="5" borderId="4" xfId="0" applyNumberFormat="1" applyFont="1" applyFill="1" applyBorder="1" applyAlignment="1"/>
    <xf numFmtId="4" fontId="3" fillId="5" borderId="4" xfId="0" applyNumberFormat="1" applyFont="1" applyFill="1" applyBorder="1" applyAlignment="1">
      <alignment horizontal="left"/>
    </xf>
    <xf numFmtId="4" fontId="3" fillId="5" borderId="4" xfId="0" applyNumberFormat="1" applyFont="1" applyFill="1" applyBorder="1" applyAlignment="1">
      <alignment horizontal="left" wrapText="1"/>
    </xf>
    <xf numFmtId="49" fontId="3" fillId="5" borderId="4" xfId="0" applyNumberFormat="1" applyFont="1" applyFill="1" applyBorder="1" applyAlignment="1">
      <alignment horizontal="left"/>
    </xf>
    <xf numFmtId="49" fontId="12" fillId="6" borderId="4" xfId="0" applyNumberFormat="1" applyFont="1" applyFill="1" applyBorder="1" applyAlignment="1">
      <alignment horizontal="left" vertical="center"/>
    </xf>
    <xf numFmtId="0" fontId="12" fillId="6" borderId="4" xfId="0" applyNumberFormat="1" applyFont="1" applyFill="1" applyBorder="1" applyAlignment="1">
      <alignment horizontal="left" vertical="center" wrapText="1"/>
    </xf>
    <xf numFmtId="49" fontId="0" fillId="6" borderId="4" xfId="0" applyNumberFormat="1" applyFont="1" applyFill="1" applyBorder="1"/>
    <xf numFmtId="0" fontId="3" fillId="6" borderId="4" xfId="0" applyFont="1" applyFill="1" applyBorder="1" applyAlignment="1">
      <alignment horizontal="left" vertical="top" wrapText="1"/>
    </xf>
    <xf numFmtId="49" fontId="3" fillId="6" borderId="4" xfId="0" applyNumberFormat="1" applyFont="1" applyFill="1" applyBorder="1" applyAlignment="1">
      <alignment horizontal="center" vertical="center" wrapText="1"/>
    </xf>
    <xf numFmtId="0" fontId="3" fillId="6" borderId="4" xfId="0" applyFont="1" applyFill="1" applyBorder="1" applyAlignment="1">
      <alignment horizontal="left"/>
    </xf>
    <xf numFmtId="49" fontId="12" fillId="6" borderId="4" xfId="0" applyNumberFormat="1" applyFont="1" applyFill="1" applyBorder="1" applyAlignment="1">
      <alignment vertical="center"/>
    </xf>
    <xf numFmtId="49" fontId="12" fillId="6" borderId="4" xfId="0" applyNumberFormat="1" applyFont="1" applyFill="1" applyBorder="1" applyAlignment="1">
      <alignment horizontal="left" vertical="center" wrapText="1"/>
    </xf>
    <xf numFmtId="49" fontId="12" fillId="6" borderId="4" xfId="0" applyNumberFormat="1" applyFont="1" applyFill="1" applyBorder="1" applyAlignment="1">
      <alignment vertical="center" wrapText="1"/>
    </xf>
    <xf numFmtId="49" fontId="3" fillId="6" borderId="4" xfId="0" applyNumberFormat="1" applyFont="1" applyFill="1" applyBorder="1" applyAlignment="1">
      <alignment horizontal="left" vertical="center"/>
    </xf>
    <xf numFmtId="49" fontId="12" fillId="6" borderId="4" xfId="0" applyNumberFormat="1" applyFont="1" applyFill="1" applyBorder="1" applyAlignment="1">
      <alignment horizontal="center"/>
    </xf>
    <xf numFmtId="49" fontId="12" fillId="6" borderId="4" xfId="0" applyNumberFormat="1" applyFont="1" applyFill="1" applyBorder="1"/>
    <xf numFmtId="1" fontId="12" fillId="6" borderId="4" xfId="0" applyNumberFormat="1" applyFont="1" applyFill="1" applyBorder="1" applyAlignment="1">
      <alignment horizontal="left" vertical="center"/>
    </xf>
    <xf numFmtId="49" fontId="3" fillId="6" borderId="4" xfId="0" applyNumberFormat="1" applyFont="1" applyFill="1" applyBorder="1" applyAlignment="1">
      <alignment vertical="center" wrapText="1"/>
    </xf>
    <xf numFmtId="0" fontId="10" fillId="6" borderId="4" xfId="0" applyNumberFormat="1" applyFont="1" applyFill="1" applyBorder="1" applyAlignment="1">
      <alignment horizontal="left" vertical="center"/>
    </xf>
    <xf numFmtId="49" fontId="12" fillId="6" borderId="4" xfId="0" applyNumberFormat="1" applyFont="1" applyFill="1" applyBorder="1" applyAlignment="1">
      <alignment horizontal="center" vertical="center"/>
    </xf>
    <xf numFmtId="1" fontId="12" fillId="6" borderId="4" xfId="0" applyNumberFormat="1" applyFont="1" applyFill="1" applyBorder="1" applyAlignment="1">
      <alignment horizontal="center"/>
    </xf>
    <xf numFmtId="1" fontId="12" fillId="6" borderId="4" xfId="0" applyNumberFormat="1" applyFont="1" applyFill="1" applyBorder="1" applyAlignment="1">
      <alignment horizontal="center" vertical="center"/>
    </xf>
    <xf numFmtId="0" fontId="3" fillId="6" borderId="4" xfId="0" applyFont="1" applyFill="1" applyBorder="1" applyAlignment="1">
      <alignment horizontal="center" vertical="center"/>
    </xf>
    <xf numFmtId="4" fontId="12" fillId="6" borderId="4" xfId="1" applyNumberFormat="1" applyFont="1" applyFill="1" applyBorder="1" applyAlignment="1">
      <alignment horizontal="center" vertical="center"/>
    </xf>
    <xf numFmtId="4" fontId="12" fillId="6" borderId="4" xfId="0" applyNumberFormat="1" applyFont="1" applyFill="1" applyBorder="1"/>
    <xf numFmtId="4" fontId="12" fillId="6" borderId="4" xfId="0" applyNumberFormat="1" applyFont="1" applyFill="1" applyBorder="1" applyAlignment="1">
      <alignment horizontal="right"/>
    </xf>
    <xf numFmtId="4" fontId="12" fillId="6" borderId="4" xfId="1" applyNumberFormat="1" applyFont="1" applyFill="1" applyBorder="1" applyAlignment="1">
      <alignment horizontal="right" vertical="center"/>
    </xf>
    <xf numFmtId="0" fontId="12" fillId="6" borderId="4" xfId="0" applyNumberFormat="1" applyFont="1" applyFill="1" applyBorder="1" applyAlignment="1">
      <alignment horizontal="center" vertical="center" wrapText="1"/>
    </xf>
    <xf numFmtId="173" fontId="12" fillId="6" borderId="4" xfId="1" applyNumberFormat="1" applyFont="1" applyFill="1" applyBorder="1" applyAlignment="1">
      <alignment horizontal="left" vertical="center"/>
    </xf>
    <xf numFmtId="49" fontId="3" fillId="6" borderId="4" xfId="0" applyNumberFormat="1" applyFont="1" applyFill="1" applyBorder="1" applyAlignment="1">
      <alignment horizontal="left" wrapText="1"/>
    </xf>
    <xf numFmtId="4" fontId="3" fillId="6" borderId="4" xfId="1" applyNumberFormat="1" applyFont="1" applyFill="1" applyBorder="1" applyAlignment="1">
      <alignment vertical="center"/>
    </xf>
    <xf numFmtId="49" fontId="12" fillId="6" borderId="4" xfId="0" applyNumberFormat="1" applyFont="1" applyFill="1" applyBorder="1" applyAlignment="1">
      <alignment wrapText="1"/>
    </xf>
    <xf numFmtId="49" fontId="3" fillId="6" borderId="4" xfId="0" applyNumberFormat="1" applyFont="1" applyFill="1" applyBorder="1" applyAlignment="1">
      <alignment horizontal="left"/>
    </xf>
    <xf numFmtId="49" fontId="12" fillId="6" borderId="4" xfId="0" applyNumberFormat="1" applyFont="1" applyFill="1" applyBorder="1" applyAlignment="1"/>
    <xf numFmtId="49" fontId="5" fillId="0" borderId="0" xfId="0" applyNumberFormat="1" applyFont="1" applyFill="1" applyAlignment="1">
      <alignment vertical="center"/>
    </xf>
    <xf numFmtId="0" fontId="10" fillId="6" borderId="4" xfId="0" applyNumberFormat="1" applyFont="1" applyFill="1" applyBorder="1" applyAlignment="1">
      <alignment vertical="center"/>
    </xf>
    <xf numFmtId="0" fontId="10" fillId="6" borderId="4" xfId="0" applyNumberFormat="1" applyFont="1" applyFill="1" applyBorder="1" applyAlignment="1">
      <alignment horizontal="left" vertical="center" wrapText="1"/>
    </xf>
    <xf numFmtId="0" fontId="10" fillId="6" borderId="4" xfId="0" applyNumberFormat="1" applyFont="1" applyFill="1" applyBorder="1" applyAlignment="1">
      <alignment horizontal="center"/>
    </xf>
    <xf numFmtId="0" fontId="10" fillId="6" borderId="4" xfId="0" applyNumberFormat="1" applyFont="1" applyFill="1" applyBorder="1" applyAlignment="1">
      <alignment vertical="center" wrapText="1"/>
    </xf>
    <xf numFmtId="0" fontId="10" fillId="6" borderId="4" xfId="0" applyNumberFormat="1" applyFont="1" applyFill="1" applyBorder="1" applyAlignment="1">
      <alignment horizontal="center" vertical="center"/>
    </xf>
    <xf numFmtId="0" fontId="10" fillId="6" borderId="4" xfId="0" applyNumberFormat="1" applyFont="1" applyFill="1" applyBorder="1" applyAlignment="1">
      <alignment horizontal="left" wrapText="1"/>
    </xf>
    <xf numFmtId="0" fontId="10" fillId="6" borderId="4" xfId="0" applyNumberFormat="1" applyFont="1" applyFill="1" applyBorder="1" applyAlignment="1">
      <alignment horizontal="center" vertical="center" wrapText="1"/>
    </xf>
    <xf numFmtId="170" fontId="12" fillId="6" borderId="4" xfId="0" applyNumberFormat="1" applyFont="1" applyFill="1" applyBorder="1"/>
    <xf numFmtId="49" fontId="11" fillId="6" borderId="4" xfId="0" applyNumberFormat="1" applyFont="1" applyFill="1" applyBorder="1" applyAlignment="1">
      <alignment horizontal="center" vertical="top" wrapText="1"/>
    </xf>
    <xf numFmtId="49" fontId="3" fillId="6" borderId="13" xfId="0" applyNumberFormat="1" applyFont="1" applyFill="1" applyBorder="1" applyAlignment="1">
      <alignment horizontal="left"/>
    </xf>
    <xf numFmtId="49" fontId="5" fillId="6" borderId="4" xfId="0" applyNumberFormat="1" applyFont="1" applyFill="1" applyBorder="1" applyAlignment="1">
      <alignment horizontal="left" vertical="center"/>
    </xf>
    <xf numFmtId="49" fontId="12" fillId="6" borderId="4" xfId="0" applyNumberFormat="1" applyFont="1" applyFill="1" applyBorder="1" applyAlignment="1">
      <alignment horizontal="left"/>
    </xf>
    <xf numFmtId="0" fontId="21" fillId="6" borderId="4" xfId="0" applyFont="1" applyFill="1" applyBorder="1" applyAlignment="1">
      <alignment horizontal="left"/>
    </xf>
    <xf numFmtId="49" fontId="12" fillId="6" borderId="2" xfId="0" applyNumberFormat="1" applyFont="1" applyFill="1" applyBorder="1" applyAlignment="1">
      <alignment horizontal="left" wrapText="1"/>
    </xf>
    <xf numFmtId="49" fontId="12" fillId="6" borderId="4" xfId="0" applyNumberFormat="1" applyFont="1" applyFill="1" applyBorder="1" applyAlignment="1">
      <alignment horizontal="left" wrapText="1"/>
    </xf>
    <xf numFmtId="1" fontId="12" fillId="6" borderId="4" xfId="0" applyNumberFormat="1" applyFont="1" applyFill="1" applyBorder="1" applyAlignment="1">
      <alignment horizontal="left"/>
    </xf>
    <xf numFmtId="49" fontId="3" fillId="6" borderId="2" xfId="21" applyNumberFormat="1" applyFont="1" applyFill="1" applyBorder="1" applyAlignment="1">
      <alignment wrapText="1"/>
    </xf>
    <xf numFmtId="49" fontId="12" fillId="6" borderId="13" xfId="0" applyNumberFormat="1" applyFont="1" applyFill="1" applyBorder="1" applyAlignment="1"/>
    <xf numFmtId="0" fontId="12" fillId="6" borderId="4" xfId="0" applyNumberFormat="1" applyFont="1" applyFill="1" applyBorder="1" applyAlignment="1">
      <alignment horizontal="left" wrapText="1"/>
    </xf>
    <xf numFmtId="49" fontId="12" fillId="6" borderId="4" xfId="0" applyNumberFormat="1" applyFont="1" applyFill="1" applyBorder="1" applyAlignment="1">
      <alignment horizontal="center" vertical="center" wrapText="1"/>
    </xf>
    <xf numFmtId="0" fontId="3" fillId="6" borderId="4" xfId="0" applyNumberFormat="1" applyFont="1" applyFill="1" applyBorder="1" applyAlignment="1">
      <alignment horizontal="left"/>
    </xf>
    <xf numFmtId="49" fontId="3" fillId="6" borderId="4" xfId="0" applyNumberFormat="1" applyFont="1" applyFill="1" applyBorder="1" applyAlignment="1">
      <alignment horizontal="right"/>
    </xf>
    <xf numFmtId="49" fontId="3" fillId="6" borderId="2" xfId="0" applyNumberFormat="1" applyFont="1" applyFill="1" applyBorder="1" applyAlignment="1"/>
    <xf numFmtId="4" fontId="12" fillId="6" borderId="4" xfId="0" applyNumberFormat="1" applyFont="1" applyFill="1" applyBorder="1" applyAlignment="1">
      <alignment horizontal="left"/>
    </xf>
    <xf numFmtId="4" fontId="3" fillId="6" borderId="13" xfId="0" applyNumberFormat="1" applyFont="1" applyFill="1" applyBorder="1" applyAlignment="1">
      <alignment horizontal="right"/>
    </xf>
    <xf numFmtId="4" fontId="3" fillId="6" borderId="2" xfId="0" applyNumberFormat="1" applyFont="1" applyFill="1" applyBorder="1" applyAlignment="1"/>
    <xf numFmtId="4" fontId="3" fillId="6" borderId="4" xfId="0" applyNumberFormat="1" applyFont="1" applyFill="1" applyBorder="1" applyAlignment="1">
      <alignment horizontal="right"/>
    </xf>
    <xf numFmtId="49" fontId="3" fillId="6" borderId="2" xfId="0" applyNumberFormat="1" applyFont="1" applyFill="1" applyBorder="1" applyAlignment="1">
      <alignment horizontal="right"/>
    </xf>
    <xf numFmtId="49" fontId="12" fillId="6" borderId="13" xfId="0" applyNumberFormat="1" applyFont="1" applyFill="1" applyBorder="1" applyAlignment="1">
      <alignment horizontal="left"/>
    </xf>
    <xf numFmtId="49" fontId="3" fillId="6" borderId="2" xfId="0" applyNumberFormat="1" applyFont="1" applyFill="1" applyBorder="1" applyAlignment="1">
      <alignment horizontal="left"/>
    </xf>
    <xf numFmtId="0" fontId="3" fillId="6" borderId="0" xfId="0" applyFont="1" applyFill="1" applyAlignment="1">
      <alignment horizontal="left"/>
    </xf>
    <xf numFmtId="4" fontId="3" fillId="6" borderId="2" xfId="0" applyNumberFormat="1" applyFont="1" applyFill="1" applyBorder="1" applyAlignment="1">
      <alignment horizontal="right" vertical="center"/>
    </xf>
    <xf numFmtId="0" fontId="3" fillId="6" borderId="13" xfId="0" applyNumberFormat="1" applyFont="1" applyFill="1" applyBorder="1" applyAlignment="1">
      <alignment wrapText="1"/>
    </xf>
    <xf numFmtId="49" fontId="5" fillId="6" borderId="4" xfId="0" applyNumberFormat="1" applyFont="1" applyFill="1" applyBorder="1" applyAlignment="1">
      <alignment horizontal="left"/>
    </xf>
    <xf numFmtId="0" fontId="3" fillId="6" borderId="4" xfId="0" applyFont="1" applyFill="1" applyBorder="1" applyAlignment="1">
      <alignment wrapText="1"/>
    </xf>
    <xf numFmtId="0" fontId="3" fillId="6" borderId="4" xfId="0" applyFont="1" applyFill="1" applyBorder="1" applyAlignment="1">
      <alignment horizontal="left" vertical="center"/>
    </xf>
    <xf numFmtId="0" fontId="3" fillId="6" borderId="13" xfId="0" applyFont="1" applyFill="1" applyBorder="1" applyAlignment="1">
      <alignment wrapText="1"/>
    </xf>
    <xf numFmtId="49" fontId="12" fillId="6" borderId="7" xfId="0" applyNumberFormat="1" applyFont="1" applyFill="1" applyBorder="1" applyAlignment="1">
      <alignment horizontal="left" wrapText="1"/>
    </xf>
    <xf numFmtId="49" fontId="3" fillId="6" borderId="4" xfId="0" applyNumberFormat="1" applyFont="1" applyFill="1" applyBorder="1" applyAlignment="1">
      <alignment horizontal="center" wrapText="1"/>
    </xf>
    <xf numFmtId="166" fontId="3" fillId="6" borderId="4" xfId="0" applyNumberFormat="1" applyFont="1" applyFill="1" applyBorder="1"/>
    <xf numFmtId="171" fontId="3" fillId="6" borderId="2" xfId="0" applyNumberFormat="1" applyFont="1" applyFill="1" applyBorder="1" applyAlignment="1"/>
    <xf numFmtId="4" fontId="3" fillId="6" borderId="13" xfId="0" applyNumberFormat="1" applyFont="1" applyFill="1" applyBorder="1"/>
    <xf numFmtId="171" fontId="3" fillId="6" borderId="4" xfId="0" applyNumberFormat="1" applyFont="1" applyFill="1" applyBorder="1" applyAlignment="1">
      <alignment horizontal="right"/>
    </xf>
    <xf numFmtId="171" fontId="3" fillId="6" borderId="4" xfId="0" applyNumberFormat="1" applyFont="1" applyFill="1" applyBorder="1"/>
    <xf numFmtId="166" fontId="3" fillId="6" borderId="2" xfId="0" applyNumberFormat="1" applyFont="1" applyFill="1" applyBorder="1"/>
    <xf numFmtId="49" fontId="3" fillId="6" borderId="4" xfId="0" applyNumberFormat="1" applyFont="1" applyFill="1" applyBorder="1" applyAlignment="1">
      <alignment wrapText="1"/>
    </xf>
    <xf numFmtId="49" fontId="3" fillId="6" borderId="2" xfId="0" applyNumberFormat="1" applyFont="1" applyFill="1" applyBorder="1" applyAlignment="1">
      <alignment wrapText="1"/>
    </xf>
    <xf numFmtId="49" fontId="17" fillId="6" borderId="4" xfId="0" applyNumberFormat="1" applyFont="1" applyFill="1" applyBorder="1" applyAlignment="1">
      <alignment horizontal="left" vertical="center"/>
    </xf>
    <xf numFmtId="49" fontId="17" fillId="6" borderId="0" xfId="0" applyNumberFormat="1" applyFont="1" applyFill="1" applyAlignment="1">
      <alignment horizontal="left" vertical="center"/>
    </xf>
    <xf numFmtId="0" fontId="3" fillId="6" borderId="0" xfId="0" applyFont="1" applyFill="1" applyAlignment="1">
      <alignment horizontal="left" vertical="center"/>
    </xf>
    <xf numFmtId="49" fontId="5" fillId="6" borderId="13" xfId="0" applyNumberFormat="1" applyFont="1" applyFill="1" applyBorder="1" applyAlignment="1">
      <alignment horizontal="left"/>
    </xf>
    <xf numFmtId="169" fontId="5" fillId="6" borderId="4" xfId="0" applyNumberFormat="1" applyFont="1" applyFill="1" applyBorder="1" applyAlignment="1">
      <alignment horizontal="right"/>
    </xf>
    <xf numFmtId="169" fontId="5" fillId="6" borderId="2" xfId="0" applyNumberFormat="1" applyFont="1" applyFill="1" applyBorder="1" applyAlignment="1"/>
    <xf numFmtId="4" fontId="5" fillId="6" borderId="13" xfId="0" applyNumberFormat="1" applyFont="1" applyFill="1" applyBorder="1" applyAlignment="1">
      <alignment horizontal="right"/>
    </xf>
    <xf numFmtId="4" fontId="5" fillId="6" borderId="2" xfId="0" applyNumberFormat="1" applyFont="1" applyFill="1" applyBorder="1" applyAlignment="1"/>
    <xf numFmtId="4" fontId="5" fillId="6" borderId="4" xfId="0" applyNumberFormat="1" applyFont="1" applyFill="1" applyBorder="1" applyAlignment="1">
      <alignment horizontal="right"/>
    </xf>
    <xf numFmtId="169" fontId="3" fillId="6" borderId="4" xfId="0" applyNumberFormat="1" applyFont="1" applyFill="1" applyBorder="1" applyAlignment="1">
      <alignment horizontal="right"/>
    </xf>
    <xf numFmtId="49" fontId="5" fillId="6" borderId="4" xfId="0" applyNumberFormat="1" applyFont="1" applyFill="1" applyBorder="1" applyAlignment="1">
      <alignment horizontal="right"/>
    </xf>
    <xf numFmtId="49" fontId="5" fillId="6" borderId="2" xfId="0" applyNumberFormat="1" applyFont="1" applyFill="1" applyBorder="1" applyAlignment="1">
      <alignment horizontal="right"/>
    </xf>
    <xf numFmtId="49" fontId="5" fillId="6" borderId="4" xfId="0" applyNumberFormat="1" applyFont="1" applyFill="1" applyBorder="1" applyAlignment="1">
      <alignment horizontal="left" wrapText="1"/>
    </xf>
    <xf numFmtId="49" fontId="5" fillId="6" borderId="2" xfId="0" applyNumberFormat="1" applyFont="1" applyFill="1" applyBorder="1" applyAlignment="1">
      <alignment horizontal="left"/>
    </xf>
    <xf numFmtId="49" fontId="0" fillId="7" borderId="4" xfId="0" applyNumberFormat="1" applyFill="1" applyBorder="1"/>
    <xf numFmtId="0" fontId="25" fillId="7" borderId="6" xfId="0" applyFont="1" applyFill="1" applyBorder="1" applyAlignment="1">
      <alignment horizontal="left" vertical="top" wrapText="1"/>
    </xf>
    <xf numFmtId="0" fontId="12" fillId="7" borderId="4" xfId="0" applyFont="1" applyFill="1" applyBorder="1"/>
    <xf numFmtId="49" fontId="12" fillId="7" borderId="4" xfId="0" applyNumberFormat="1" applyFont="1" applyFill="1" applyBorder="1" applyAlignment="1">
      <alignment horizontal="left" vertical="center"/>
    </xf>
    <xf numFmtId="49" fontId="12" fillId="7" borderId="4" xfId="0" applyNumberFormat="1" applyFont="1" applyFill="1" applyBorder="1" applyAlignment="1">
      <alignment horizontal="left" vertical="center" wrapText="1"/>
    </xf>
    <xf numFmtId="49" fontId="3" fillId="7" borderId="4" xfId="0" applyNumberFormat="1" applyFont="1" applyFill="1" applyBorder="1" applyAlignment="1">
      <alignment horizontal="left" vertical="center" wrapText="1"/>
    </xf>
    <xf numFmtId="0" fontId="24" fillId="7" borderId="4" xfId="0" applyNumberFormat="1" applyFont="1" applyFill="1" applyBorder="1" applyAlignment="1">
      <alignment horizontal="center" vertical="center" wrapText="1"/>
    </xf>
    <xf numFmtId="49" fontId="24" fillId="7" borderId="4" xfId="0" applyNumberFormat="1" applyFont="1" applyFill="1" applyBorder="1" applyAlignment="1">
      <alignment horizontal="left"/>
    </xf>
    <xf numFmtId="0" fontId="26" fillId="7" borderId="4" xfId="0" applyFont="1" applyFill="1" applyBorder="1" applyAlignment="1">
      <alignment vertical="center"/>
    </xf>
    <xf numFmtId="0" fontId="24" fillId="7" borderId="4" xfId="0" applyFont="1" applyFill="1" applyBorder="1" applyAlignment="1">
      <alignment vertical="center" wrapText="1"/>
    </xf>
    <xf numFmtId="49" fontId="24" fillId="7" borderId="3" xfId="0" applyNumberFormat="1" applyFont="1" applyFill="1" applyBorder="1" applyAlignment="1">
      <alignment horizontal="left"/>
    </xf>
    <xf numFmtId="49" fontId="24" fillId="7" borderId="4" xfId="0" applyNumberFormat="1" applyFont="1" applyFill="1" applyBorder="1" applyAlignment="1">
      <alignment horizontal="center" vertical="center"/>
    </xf>
    <xf numFmtId="0" fontId="24" fillId="7" borderId="4" xfId="21" applyNumberFormat="1" applyFont="1" applyFill="1" applyBorder="1" applyAlignment="1">
      <alignment horizontal="center" vertical="center" wrapText="1"/>
    </xf>
    <xf numFmtId="49" fontId="12" fillId="7" borderId="4" xfId="0" applyNumberFormat="1" applyFont="1" applyFill="1" applyBorder="1" applyAlignment="1">
      <alignment vertical="center"/>
    </xf>
    <xf numFmtId="49" fontId="12" fillId="7" borderId="4" xfId="0" applyNumberFormat="1" applyFont="1" applyFill="1" applyBorder="1" applyAlignment="1">
      <alignment horizontal="center" vertical="center"/>
    </xf>
    <xf numFmtId="49" fontId="24" fillId="7" borderId="0" xfId="0" applyNumberFormat="1" applyFont="1" applyFill="1" applyBorder="1" applyAlignment="1">
      <alignment horizontal="center"/>
    </xf>
    <xf numFmtId="49" fontId="24" fillId="7" borderId="0" xfId="0" applyNumberFormat="1" applyFont="1" applyFill="1" applyBorder="1" applyAlignment="1">
      <alignment horizontal="left"/>
    </xf>
    <xf numFmtId="0" fontId="3" fillId="7" borderId="4" xfId="0" applyFont="1" applyFill="1" applyBorder="1" applyAlignment="1">
      <alignment horizontal="center" vertical="center"/>
    </xf>
    <xf numFmtId="0" fontId="24" fillId="7" borderId="4" xfId="0" applyNumberFormat="1" applyFont="1" applyFill="1" applyBorder="1" applyAlignment="1">
      <alignment horizontal="right" vertical="center" wrapText="1"/>
    </xf>
    <xf numFmtId="3" fontId="24" fillId="7" borderId="4" xfId="1" applyNumberFormat="1" applyFont="1" applyFill="1" applyBorder="1" applyAlignment="1">
      <alignment horizontal="right" vertical="center" wrapText="1"/>
    </xf>
    <xf numFmtId="4" fontId="24" fillId="7" borderId="4" xfId="0" applyNumberFormat="1" applyFont="1" applyFill="1" applyBorder="1" applyAlignment="1">
      <alignment vertical="center" wrapText="1"/>
    </xf>
    <xf numFmtId="3" fontId="24" fillId="7" borderId="4" xfId="0" applyNumberFormat="1" applyFont="1" applyFill="1" applyBorder="1" applyAlignment="1">
      <alignment horizontal="right" vertical="center"/>
    </xf>
    <xf numFmtId="49" fontId="24" fillId="7" borderId="4" xfId="0" applyNumberFormat="1" applyFont="1" applyFill="1" applyBorder="1" applyAlignment="1">
      <alignment horizontal="right" vertical="center"/>
    </xf>
    <xf numFmtId="4" fontId="24" fillId="7" borderId="4" xfId="1" applyNumberFormat="1" applyFont="1" applyFill="1" applyBorder="1" applyAlignment="1">
      <alignment horizontal="right" vertical="center"/>
    </xf>
    <xf numFmtId="49" fontId="24" fillId="7" borderId="4" xfId="0" applyNumberFormat="1" applyFont="1" applyFill="1" applyBorder="1" applyAlignment="1">
      <alignment horizontal="right"/>
    </xf>
    <xf numFmtId="4" fontId="24" fillId="7" borderId="4" xfId="0" applyNumberFormat="1" applyFont="1" applyFill="1" applyBorder="1" applyAlignment="1">
      <alignment horizontal="right" vertical="center"/>
    </xf>
    <xf numFmtId="2" fontId="11" fillId="7" borderId="4" xfId="0" applyNumberFormat="1" applyFont="1" applyFill="1" applyBorder="1" applyAlignment="1">
      <alignment vertical="center" wrapText="1"/>
    </xf>
    <xf numFmtId="49" fontId="27" fillId="7" borderId="4" xfId="0" applyNumberFormat="1" applyFont="1" applyFill="1" applyBorder="1" applyAlignment="1">
      <alignment horizontal="left" wrapText="1"/>
    </xf>
    <xf numFmtId="3" fontId="24" fillId="7" borderId="4" xfId="0" applyNumberFormat="1" applyFont="1" applyFill="1" applyBorder="1" applyAlignment="1">
      <alignment horizontal="left"/>
    </xf>
    <xf numFmtId="4" fontId="24" fillId="7" borderId="4" xfId="0" applyNumberFormat="1" applyFont="1" applyFill="1" applyBorder="1" applyAlignment="1">
      <alignment horizontal="left" wrapText="1"/>
    </xf>
    <xf numFmtId="4" fontId="24" fillId="7" borderId="4" xfId="0" applyNumberFormat="1" applyFont="1" applyFill="1" applyBorder="1" applyAlignment="1">
      <alignment horizontal="left"/>
    </xf>
    <xf numFmtId="49" fontId="3" fillId="7" borderId="4" xfId="0" applyNumberFormat="1" applyFont="1" applyFill="1" applyBorder="1" applyAlignment="1">
      <alignment horizontal="left" wrapText="1"/>
    </xf>
    <xf numFmtId="49" fontId="27" fillId="7" borderId="0" xfId="0" applyNumberFormat="1" applyFont="1" applyFill="1" applyAlignment="1">
      <alignment horizontal="left" wrapText="1"/>
    </xf>
    <xf numFmtId="49" fontId="24" fillId="7" borderId="4" xfId="0" applyNumberFormat="1" applyFont="1" applyFill="1" applyBorder="1" applyAlignment="1">
      <alignment horizontal="left" wrapText="1"/>
    </xf>
    <xf numFmtId="49" fontId="3" fillId="7" borderId="4" xfId="0" applyNumberFormat="1" applyFont="1" applyFill="1" applyBorder="1" applyAlignment="1">
      <alignment horizontal="left" vertical="center"/>
    </xf>
    <xf numFmtId="4" fontId="3" fillId="7" borderId="4" xfId="0" applyNumberFormat="1" applyFont="1" applyFill="1" applyBorder="1" applyAlignment="1">
      <alignment horizontal="left" vertical="center"/>
    </xf>
    <xf numFmtId="0" fontId="12" fillId="7" borderId="4" xfId="0" applyFont="1" applyFill="1" applyBorder="1" applyAlignment="1">
      <alignment horizontal="left" vertical="top"/>
    </xf>
    <xf numFmtId="49" fontId="12" fillId="7" borderId="4" xfId="0" applyNumberFormat="1" applyFont="1" applyFill="1" applyBorder="1" applyAlignment="1">
      <alignment wrapText="1"/>
    </xf>
    <xf numFmtId="49" fontId="12" fillId="7" borderId="3" xfId="0" applyNumberFormat="1" applyFont="1" applyFill="1" applyBorder="1" applyAlignment="1">
      <alignment wrapText="1"/>
    </xf>
    <xf numFmtId="49" fontId="12" fillId="7" borderId="4" xfId="0" applyNumberFormat="1" applyFont="1" applyFill="1" applyBorder="1" applyAlignment="1">
      <alignment horizontal="left" vertical="top"/>
    </xf>
    <xf numFmtId="49" fontId="12" fillId="7" borderId="4" xfId="0" applyNumberFormat="1" applyFont="1" applyFill="1" applyBorder="1" applyAlignment="1">
      <alignment horizontal="center" wrapText="1"/>
    </xf>
    <xf numFmtId="0" fontId="3" fillId="7" borderId="4" xfId="0" applyNumberFormat="1" applyFont="1" applyFill="1" applyBorder="1" applyAlignment="1">
      <alignment wrapText="1"/>
    </xf>
    <xf numFmtId="4" fontId="28" fillId="7" borderId="4" xfId="0" applyNumberFormat="1" applyFont="1" applyFill="1" applyBorder="1" applyAlignment="1">
      <alignment horizontal="right" vertical="center"/>
    </xf>
    <xf numFmtId="49" fontId="3" fillId="7" borderId="4" xfId="0" applyNumberFormat="1" applyFont="1" applyFill="1" applyBorder="1" applyAlignment="1">
      <alignment horizontal="left"/>
    </xf>
    <xf numFmtId="0" fontId="5" fillId="7" borderId="4" xfId="2" applyFont="1" applyFill="1" applyBorder="1" applyAlignment="1">
      <alignment horizontal="left" vertical="center"/>
    </xf>
    <xf numFmtId="0" fontId="11" fillId="7" borderId="4" xfId="0" applyFont="1" applyFill="1" applyBorder="1" applyAlignment="1">
      <alignment horizontal="right"/>
    </xf>
    <xf numFmtId="49" fontId="3" fillId="7" borderId="4" xfId="0" applyNumberFormat="1" applyFont="1" applyFill="1" applyBorder="1" applyAlignment="1">
      <alignment horizontal="right" vertical="center"/>
    </xf>
    <xf numFmtId="3" fontId="11" fillId="7" borderId="4" xfId="0" applyNumberFormat="1" applyFont="1" applyFill="1" applyBorder="1" applyAlignment="1">
      <alignment horizontal="right" vertical="center"/>
    </xf>
    <xf numFmtId="2" fontId="12" fillId="7" borderId="4" xfId="0" applyNumberFormat="1" applyFont="1" applyFill="1" applyBorder="1" applyAlignment="1">
      <alignment horizontal="center" vertical="center"/>
    </xf>
    <xf numFmtId="4" fontId="11" fillId="7" borderId="4" xfId="0" applyNumberFormat="1" applyFont="1" applyFill="1" applyBorder="1" applyAlignment="1">
      <alignment horizontal="right" vertical="center"/>
    </xf>
    <xf numFmtId="49" fontId="12" fillId="7" borderId="4" xfId="0" applyNumberFormat="1" applyFont="1" applyFill="1" applyBorder="1" applyAlignment="1">
      <alignment horizontal="center" vertical="center" wrapText="1"/>
    </xf>
    <xf numFmtId="49" fontId="0" fillId="3" borderId="4" xfId="0" applyNumberFormat="1" applyFill="1" applyBorder="1"/>
    <xf numFmtId="0" fontId="25" fillId="3" borderId="6" xfId="0" applyFont="1" applyFill="1" applyBorder="1" applyAlignment="1">
      <alignment horizontal="left" vertical="top" wrapText="1"/>
    </xf>
    <xf numFmtId="49" fontId="12" fillId="3" borderId="4" xfId="0" applyNumberFormat="1" applyFont="1" applyFill="1" applyBorder="1" applyAlignment="1">
      <alignment horizontal="left" vertical="center"/>
    </xf>
    <xf numFmtId="0" fontId="12" fillId="3" borderId="4" xfId="0" applyFont="1" applyFill="1" applyBorder="1" applyAlignment="1">
      <alignment horizontal="left" vertical="top"/>
    </xf>
    <xf numFmtId="49" fontId="12" fillId="3" borderId="4" xfId="0" applyNumberFormat="1" applyFont="1" applyFill="1" applyBorder="1" applyAlignment="1">
      <alignment horizontal="left" vertical="top"/>
    </xf>
    <xf numFmtId="0" fontId="12" fillId="3" borderId="4" xfId="0" applyFont="1" applyFill="1" applyBorder="1"/>
    <xf numFmtId="49" fontId="12" fillId="3" borderId="4" xfId="0" applyNumberFormat="1" applyFont="1" applyFill="1" applyBorder="1" applyAlignment="1"/>
    <xf numFmtId="49" fontId="12" fillId="3" borderId="4" xfId="0" applyNumberFormat="1" applyFont="1" applyFill="1" applyBorder="1" applyAlignment="1">
      <alignment horizontal="left"/>
    </xf>
    <xf numFmtId="0" fontId="12" fillId="3" borderId="4" xfId="0" applyFont="1" applyFill="1" applyBorder="1" applyAlignment="1">
      <alignment horizontal="left" vertical="center"/>
    </xf>
    <xf numFmtId="0" fontId="12" fillId="3" borderId="4" xfId="0" applyNumberFormat="1" applyFont="1" applyFill="1" applyBorder="1" applyAlignment="1">
      <alignment horizontal="left" vertical="center"/>
    </xf>
    <xf numFmtId="0" fontId="12" fillId="3" borderId="4" xfId="2" applyFont="1" applyFill="1" applyBorder="1" applyAlignment="1">
      <alignment horizontal="left" vertical="center"/>
    </xf>
    <xf numFmtId="49" fontId="12" fillId="3" borderId="4" xfId="0" applyNumberFormat="1" applyFont="1" applyFill="1" applyBorder="1" applyAlignment="1">
      <alignment horizontal="left" vertical="center" wrapText="1"/>
    </xf>
    <xf numFmtId="1" fontId="12" fillId="3" borderId="4" xfId="0" applyNumberFormat="1" applyFont="1" applyFill="1" applyBorder="1" applyAlignment="1">
      <alignment horizontal="left" vertical="center"/>
    </xf>
    <xf numFmtId="170" fontId="12" fillId="3" borderId="4" xfId="0" applyNumberFormat="1" applyFont="1" applyFill="1" applyBorder="1" applyAlignment="1">
      <alignment horizontal="left" vertical="center" wrapText="1"/>
    </xf>
    <xf numFmtId="2" fontId="12" fillId="3" borderId="4" xfId="0" applyNumberFormat="1" applyFont="1" applyFill="1" applyBorder="1" applyAlignment="1">
      <alignment horizontal="left" vertical="center" wrapText="1"/>
    </xf>
    <xf numFmtId="164" fontId="12" fillId="3" borderId="4" xfId="1" applyFont="1" applyFill="1" applyBorder="1" applyAlignment="1">
      <alignment horizontal="left" vertical="center" wrapText="1"/>
    </xf>
    <xf numFmtId="2" fontId="12" fillId="3" borderId="4" xfId="0" applyNumberFormat="1" applyFont="1" applyFill="1" applyBorder="1" applyAlignment="1">
      <alignment horizontal="left" vertical="center"/>
    </xf>
    <xf numFmtId="49" fontId="12" fillId="3" borderId="0" xfId="0" applyNumberFormat="1" applyFont="1" applyFill="1" applyAlignment="1">
      <alignment horizontal="left"/>
    </xf>
    <xf numFmtId="0" fontId="12" fillId="3" borderId="4" xfId="5" applyNumberFormat="1" applyFont="1" applyFill="1" applyBorder="1" applyAlignment="1" applyProtection="1">
      <alignment horizontal="left" vertical="center" wrapText="1"/>
      <protection hidden="1"/>
    </xf>
    <xf numFmtId="0" fontId="24" fillId="7" borderId="4" xfId="0" applyNumberFormat="1" applyFont="1" applyFill="1" applyBorder="1" applyAlignment="1">
      <alignment vertical="center" wrapText="1"/>
    </xf>
    <xf numFmtId="0" fontId="29" fillId="7" borderId="6" xfId="0" applyFont="1" applyFill="1" applyBorder="1" applyAlignment="1">
      <alignment horizontal="left" vertical="top" wrapText="1"/>
    </xf>
    <xf numFmtId="49" fontId="12" fillId="7" borderId="4" xfId="0" applyNumberFormat="1" applyFont="1" applyFill="1" applyBorder="1" applyAlignment="1"/>
    <xf numFmtId="49" fontId="12" fillId="7" borderId="4" xfId="0" applyNumberFormat="1" applyFont="1" applyFill="1" applyBorder="1" applyAlignment="1">
      <alignment horizontal="left"/>
    </xf>
    <xf numFmtId="0" fontId="12" fillId="7" borderId="4" xfId="0" applyFont="1" applyFill="1" applyBorder="1" applyAlignment="1">
      <alignment horizontal="left" vertical="center"/>
    </xf>
    <xf numFmtId="0" fontId="12" fillId="7" borderId="4" xfId="26" applyFont="1" applyFill="1" applyBorder="1" applyAlignment="1">
      <alignment horizontal="left" vertical="center" wrapText="1"/>
    </xf>
    <xf numFmtId="0" fontId="12" fillId="7" borderId="4" xfId="0" applyNumberFormat="1" applyFont="1" applyFill="1" applyBorder="1" applyAlignment="1">
      <alignment horizontal="left" vertical="center"/>
    </xf>
    <xf numFmtId="0" fontId="12" fillId="7" borderId="4" xfId="2" applyFont="1" applyFill="1" applyBorder="1" applyAlignment="1">
      <alignment horizontal="left" vertical="center"/>
    </xf>
    <xf numFmtId="1" fontId="12" fillId="7" borderId="4" xfId="0" applyNumberFormat="1" applyFont="1" applyFill="1" applyBorder="1" applyAlignment="1">
      <alignment horizontal="left" vertical="center"/>
    </xf>
    <xf numFmtId="170" fontId="12" fillId="7" borderId="4" xfId="0" applyNumberFormat="1" applyFont="1" applyFill="1" applyBorder="1" applyAlignment="1">
      <alignment horizontal="left" vertical="center" wrapText="1"/>
    </xf>
    <xf numFmtId="2" fontId="12" fillId="7" borderId="4" xfId="0" applyNumberFormat="1" applyFont="1" applyFill="1" applyBorder="1" applyAlignment="1">
      <alignment horizontal="left" vertical="center" wrapText="1"/>
    </xf>
    <xf numFmtId="164" fontId="12" fillId="7" borderId="4" xfId="1" applyFont="1" applyFill="1" applyBorder="1" applyAlignment="1">
      <alignment horizontal="left" vertical="center" wrapText="1"/>
    </xf>
    <xf numFmtId="2" fontId="12" fillId="7" borderId="4" xfId="0" applyNumberFormat="1" applyFont="1" applyFill="1" applyBorder="1" applyAlignment="1">
      <alignment horizontal="left" vertical="center"/>
    </xf>
    <xf numFmtId="0" fontId="12" fillId="7" borderId="4" xfId="3" applyNumberFormat="1" applyFont="1" applyFill="1" applyBorder="1" applyAlignment="1">
      <alignment horizontal="left" vertical="center" wrapText="1"/>
    </xf>
    <xf numFmtId="49" fontId="12" fillId="7" borderId="0" xfId="0" applyNumberFormat="1" applyFont="1" applyFill="1" applyAlignment="1">
      <alignment horizontal="left"/>
    </xf>
    <xf numFmtId="0" fontId="12" fillId="7" borderId="4" xfId="0" applyFont="1" applyFill="1" applyBorder="1" applyAlignment="1">
      <alignment horizontal="left" vertical="center" wrapText="1"/>
    </xf>
    <xf numFmtId="0" fontId="12" fillId="7" borderId="4" xfId="5" applyNumberFormat="1" applyFont="1" applyFill="1" applyBorder="1" applyAlignment="1" applyProtection="1">
      <alignment horizontal="left" vertical="center" wrapText="1"/>
      <protection hidden="1"/>
    </xf>
    <xf numFmtId="0" fontId="12" fillId="3" borderId="15" xfId="0" applyFont="1" applyFill="1" applyBorder="1" applyAlignment="1"/>
    <xf numFmtId="0" fontId="3" fillId="3" borderId="1" xfId="0" applyFont="1" applyFill="1" applyBorder="1" applyAlignment="1">
      <alignment horizontal="left" vertical="center" wrapText="1"/>
    </xf>
    <xf numFmtId="0" fontId="3" fillId="3" borderId="1" xfId="0" applyFont="1" applyFill="1" applyBorder="1" applyAlignment="1">
      <alignment horizontal="left" vertical="top" wrapText="1"/>
    </xf>
    <xf numFmtId="0" fontId="3" fillId="3" borderId="1" xfId="0" applyFont="1" applyFill="1" applyBorder="1" applyAlignment="1">
      <alignment horizontal="left" wrapText="1"/>
    </xf>
    <xf numFmtId="0" fontId="21" fillId="3" borderId="4" xfId="0" applyFont="1" applyFill="1" applyBorder="1" applyAlignment="1">
      <alignment wrapText="1"/>
    </xf>
    <xf numFmtId="0" fontId="10" fillId="3" borderId="1" xfId="0" applyNumberFormat="1" applyFont="1" applyFill="1" applyBorder="1" applyAlignment="1">
      <alignment horizontal="left" vertical="center" wrapText="1"/>
    </xf>
    <xf numFmtId="0" fontId="10" fillId="3" borderId="4" xfId="0" applyNumberFormat="1" applyFont="1" applyFill="1" applyBorder="1" applyAlignment="1">
      <alignment horizontal="left" vertical="center" wrapText="1"/>
    </xf>
    <xf numFmtId="49" fontId="12" fillId="3" borderId="1" xfId="0" applyNumberFormat="1" applyFont="1" applyFill="1" applyBorder="1" applyAlignment="1">
      <alignment horizontal="left" vertical="center" wrapText="1"/>
    </xf>
    <xf numFmtId="0" fontId="12" fillId="3" borderId="5" xfId="0" applyNumberFormat="1" applyFont="1" applyFill="1" applyBorder="1" applyAlignment="1">
      <alignment horizontal="left" vertical="center" wrapText="1"/>
    </xf>
    <xf numFmtId="0" fontId="12" fillId="3" borderId="1" xfId="0" applyNumberFormat="1" applyFont="1" applyFill="1" applyBorder="1" applyAlignment="1">
      <alignment horizontal="left" vertical="center" wrapText="1"/>
    </xf>
    <xf numFmtId="0" fontId="12" fillId="3" borderId="1" xfId="0" applyNumberFormat="1" applyFont="1" applyFill="1" applyBorder="1" applyAlignment="1">
      <alignment vertical="center" wrapText="1"/>
    </xf>
    <xf numFmtId="49" fontId="12" fillId="3" borderId="1" xfId="0" applyNumberFormat="1" applyFont="1" applyFill="1" applyBorder="1" applyAlignment="1">
      <alignment vertical="center" wrapText="1"/>
    </xf>
    <xf numFmtId="0" fontId="10" fillId="3" borderId="1" xfId="0" applyNumberFormat="1" applyFont="1" applyFill="1" applyBorder="1" applyAlignment="1">
      <alignment vertical="center" wrapText="1"/>
    </xf>
    <xf numFmtId="1" fontId="12" fillId="3" borderId="4" xfId="0" applyNumberFormat="1" applyFont="1" applyFill="1" applyBorder="1" applyAlignment="1">
      <alignment horizontal="left" vertical="center" wrapText="1"/>
    </xf>
    <xf numFmtId="0" fontId="12" fillId="3" borderId="4" xfId="0" applyFont="1" applyFill="1" applyBorder="1" applyAlignment="1">
      <alignment horizontal="left"/>
    </xf>
    <xf numFmtId="0" fontId="23" fillId="3" borderId="4" xfId="0" applyFont="1" applyFill="1" applyBorder="1" applyAlignment="1">
      <alignment horizontal="center" vertical="center"/>
    </xf>
    <xf numFmtId="164" fontId="12" fillId="3" borderId="4" xfId="1" applyFont="1" applyFill="1" applyBorder="1" applyAlignment="1">
      <alignment horizontal="center" vertical="center" wrapText="1"/>
    </xf>
    <xf numFmtId="169" fontId="12" fillId="3" borderId="4" xfId="0" applyNumberFormat="1" applyFont="1" applyFill="1" applyBorder="1" applyAlignment="1">
      <alignment horizontal="right" vertical="center" wrapText="1"/>
    </xf>
    <xf numFmtId="164" fontId="12" fillId="3" borderId="4" xfId="1" applyFont="1" applyFill="1" applyBorder="1" applyAlignment="1">
      <alignment horizontal="right" vertical="center" wrapText="1"/>
    </xf>
    <xf numFmtId="170" fontId="12" fillId="3" borderId="4" xfId="0" applyNumberFormat="1" applyFont="1" applyFill="1" applyBorder="1" applyAlignment="1">
      <alignment horizontal="right" vertical="center" wrapText="1"/>
    </xf>
    <xf numFmtId="170" fontId="12" fillId="3" borderId="4" xfId="0" applyNumberFormat="1" applyFont="1" applyFill="1" applyBorder="1" applyAlignment="1">
      <alignment horizontal="center" vertical="center" wrapText="1"/>
    </xf>
    <xf numFmtId="43" fontId="12" fillId="3" borderId="4" xfId="0" applyNumberFormat="1" applyFont="1" applyFill="1" applyBorder="1" applyAlignment="1">
      <alignment horizontal="center" vertical="center" wrapText="1"/>
    </xf>
    <xf numFmtId="4" fontId="12" fillId="3" borderId="4" xfId="0" applyNumberFormat="1" applyFont="1" applyFill="1" applyBorder="1" applyAlignment="1">
      <alignment vertical="center" wrapText="1"/>
    </xf>
    <xf numFmtId="0" fontId="12" fillId="3" borderId="4" xfId="0" applyNumberFormat="1" applyFont="1" applyFill="1" applyBorder="1" applyAlignment="1">
      <alignment horizontal="left" vertical="center" wrapText="1"/>
    </xf>
    <xf numFmtId="0" fontId="3" fillId="3" borderId="1" xfId="0" applyFont="1" applyFill="1" applyBorder="1" applyAlignment="1">
      <alignment vertical="center" wrapText="1"/>
    </xf>
    <xf numFmtId="49" fontId="0" fillId="3" borderId="4" xfId="0" applyNumberFormat="1" applyFont="1" applyFill="1" applyBorder="1"/>
    <xf numFmtId="49" fontId="5" fillId="2" borderId="4" xfId="0" applyNumberFormat="1" applyFont="1" applyFill="1" applyBorder="1" applyAlignment="1">
      <alignment horizontal="left" vertical="center"/>
    </xf>
    <xf numFmtId="49" fontId="5" fillId="2" borderId="4" xfId="0" applyNumberFormat="1"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5" xfId="0" applyNumberFormat="1" applyFont="1" applyFill="1" applyBorder="1" applyAlignment="1">
      <alignment horizontal="left" vertical="center" wrapText="1"/>
    </xf>
    <xf numFmtId="49" fontId="5" fillId="2" borderId="3" xfId="0" applyNumberFormat="1" applyFont="1" applyFill="1" applyBorder="1" applyAlignment="1">
      <alignment horizontal="left" vertical="center" wrapText="1"/>
    </xf>
    <xf numFmtId="49" fontId="5" fillId="2" borderId="4" xfId="1" applyNumberFormat="1" applyFont="1" applyFill="1" applyBorder="1" applyAlignment="1">
      <alignment horizontal="left" vertical="center"/>
    </xf>
    <xf numFmtId="169" fontId="5" fillId="2" borderId="4" xfId="0" applyNumberFormat="1" applyFont="1" applyFill="1" applyBorder="1" applyAlignment="1">
      <alignment horizontal="left" vertical="center"/>
    </xf>
  </cellXfs>
  <cellStyles count="27">
    <cellStyle name="Normal 2 3 2 2 2" xfId="4"/>
    <cellStyle name="Normal 3" xfId="14"/>
    <cellStyle name="Гиперссылка" xfId="22" builtinId="8"/>
    <cellStyle name="Обычный" xfId="0" builtinId="0"/>
    <cellStyle name="Обычный 10" xfId="24"/>
    <cellStyle name="Обычный 10 2 2" xfId="6"/>
    <cellStyle name="Обычный 11" xfId="8"/>
    <cellStyle name="Обычный 14" xfId="19"/>
    <cellStyle name="Обычный 142" xfId="18"/>
    <cellStyle name="Обычный 15 2" xfId="9"/>
    <cellStyle name="Обычный 16" xfId="13"/>
    <cellStyle name="Обычный 2" xfId="21"/>
    <cellStyle name="Обычный 2 2" xfId="2"/>
    <cellStyle name="Обычный 2 2 2 2" xfId="16"/>
    <cellStyle name="Обычный 2_План ГЗ на 2011г  первочередные " xfId="15"/>
    <cellStyle name="Обычный 3 2" xfId="7"/>
    <cellStyle name="Обычный 4 2" xfId="10"/>
    <cellStyle name="Обычный 4 2 2" xfId="3"/>
    <cellStyle name="Обычный 5" xfId="23"/>
    <cellStyle name="Обычный 6 2" xfId="20"/>
    <cellStyle name="Обычный_Лист1" xfId="12"/>
    <cellStyle name="Обычный_Лист3" xfId="26"/>
    <cellStyle name="Стиль 1" xfId="5"/>
    <cellStyle name="Финансовый" xfId="1" builtinId="3"/>
    <cellStyle name="Финансовый 10" xfId="17"/>
    <cellStyle name="Финансовый 2" xfId="11"/>
    <cellStyle name="Финансовый 2 3 2 5" xfId="25"/>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882CB"/>
      <color rgb="FFFF99FF"/>
      <color rgb="FFFFCC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55;&#1083;&#1072;&#1085;&#1080;&#1088;&#1086;&#1074;&#1072;&#1085;&#1080;&#1077;%202020\&#1087;&#1077;&#1088;&#1077;&#1095;&#1085;&#1080;%20&#1043;&#1055;&#1047;\&#1044;&#1057;&#1055;&#1080;&#1059;&#1048;&#1054;%201%20-%20&#1086;%20&#1086;&#1095;&#1077;&#1088;&#1077;&#1076;%20&#1043;&#1055;&#1047;%20&#1087;&#1086;%20&#1087;&#1077;&#1088;&#1077;&#1095;&#1085;&#1102;%202020%20&#1075;.%20&#1089;&#1083;&#1091;&#1078;%2015534%20&#1086;&#1090;%2009.09.2019%20&#1057;&#1080;&#1089;&#1077;&#1085;&#1072;&#1083;&#1080;&#1077;&#1074;%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Zh.Zholamanov\AppData\Local\Microsoft\Windows\Temporary%20Internet%20Files\Content.Outlook\D2CMA6LH\&#1044;&#1040;&#1055;&#1048;&#1058;%20&#1040;&#1085;&#1086;&#1096;&#1082;&#1080;&#1085;&#1072;%20&#1083;&#1086;&#1090;&#1091;&#1089;%2015.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C178~1.BER\AppData\Local\Temp\notes90C43B\&#1050;&#1086;&#1087;&#1080;&#1103;%20&#1055;&#1047;%20&#1058;&#1056;&#1059;%20&#1040;&#1054;%20&#1069;&#1052;&#1043;%20&#1085;&#1072;%202019%20&#1075;&#1086;&#1076;%20&#1089;%202%20&#1080;&#1079;&#1084;&#1077;&#1085;&#1077;&#1085;&#1080;&#1103;&#1084;&#1080;%20&#1080;%20&#1076;&#1086;&#1087;&#1086;&#1083;&#1085;&#1077;&#1085;&#1080;&#1103;&#1084;&#108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9"/>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sheetData sheetId="3">
        <row r="4">
          <cell r="A4" t="str">
            <v>ОТ</v>
          </cell>
        </row>
      </sheetData>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ow r="2">
          <cell r="B2" t="str">
            <v>Календарные</v>
          </cell>
        </row>
        <row r="3">
          <cell r="B3" t="str">
            <v>Рабочие</v>
          </cell>
        </row>
      </sheetData>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nstru.kz/code_new.jsp?&amp;t=%D0%A0%D0%B0%D0%B1%D0%BE%D1%82%D1%8B%20%D0%BF%D0%BE%20%D1%80%D0%B5%D0%BC%D0%BE%D0%BD%D1%82%D1%83/%D0%BC%D0%BE%D0%B4%D0%B5%D1%80%D0%BD%D0%B8%D0%B7%D0%B0%D1%86%D0%B8%D0%B8%20%D0%BD%D0%B0%D1%81%D0%BE%D1%81%D0%BD%D0%BE%D0%B3%D0%BE%20%D0%BE%D0%B1%D0%BE%D1%80%D1%83%D0%B4%D0%BE%D0%B2%D0%B0%D0%BD%D0%B8%D1%8F&amp;s=common&amp;p=10&amp;n=0&amp;S=331212%2E310&amp;N=%D0%A0%D0%B0%D0%B1%D0%BE%D1%82%D1%8B%20%D0%BF%D0%BE%20%D1%80%D0%B5%D0%BC%D0%BE%D0%BD%D1%82%D1%83/%D0%BC%D0%BE%D0%B4%D0%B5%D1%80%D0%BD%D0%B8%D0%B7%D0%B0%D1%86%D0%B8%D0%B8%20%D0%BD%D0%B0%D1%81%D0%BE%D1%81%D0%BD%D0%BE%D0%B3%D0%BE%20%D0%BE%D0%B1%D0%BE%D1%80%D1%83%D0%B4%D0%BE%D0%B2%D0%B0%D0%BD%D0%B8%D1%8F&amp;fc=1&amp;fg=0&amp;new=331212.310.000000" TargetMode="External"/><Relationship Id="rId13" Type="http://schemas.openxmlformats.org/officeDocument/2006/relationships/hyperlink" Target="https://enstru.kz/code_new.jsp?&amp;t=%D0%A3%D1%81%D0%BB%D1%83%D0%B3%D0%B8%20%D0%B0%D0%B2%D0%B0%D1%80%D0%B8%D0%B9%D0%BD%D0%BE%2D%D1%81%D0%BF%D0%B0%D1%81%D0%B0%D1%82%D0%B5%D0%BB%D1%8C%D0%BD%D0%BE%D0%B9%20%D1%81%D0%BB%D1%83%D0%B6%D0%B1%D1%8B%20%D0%A3%D1%81%D0%BB%D1%83%D0%B3%D0%B8%20%D0%B0%D0%B2%D0%B0%D1%80%D0%B8%D0%B9%D0%BD%D0%BE%2D%D1%81%D0%BF%D0%B0%D1%81%D0%B0%D1%82%D0%B5%D0%BB%D1%8C%D0%BD%D0%BE%D0%B9%20%D1%81%D0%BB%D1%83%D0%B6%D0%B1%D1%8B%20%D0%A3%D1%81%D0%BB%D1%83%D0%B3%D0%B8%20%D0%B0%D0%B2%D0%B0%D1%80%D0%B8%D0%B9%D0%BD%D0%BE%2D%D1%81%D0%BF%D0%B0%D1%81%D0%B0%D1%82%D0%B5%D0%BB%D1%8C%D0%BD%D0%BE%D0%B9%20%D1%81%D0%BB%D1%83%D0%B6%D0%B1%D1%8B&amp;s=common&amp;p=10&amp;n=0&amp;S=842519%2E000&amp;N=%D0%A3%D1%81%D0%BB%D1%83%D0%B3%D0%B8%20%D0%B0%D0%B2%D0%B0%D1%80%D0%B8%D0%B9%D0%BD%D0%BE%2D%D1%81%D0%BF%D0%B0%D1%81%D0%B0%D1%82%D0%B5%D0%BB%D1%8C%D0%BD%D0%BE%D0%B9%20%D1%81%D0%BB%D1%83%D0%B6%D0%B1%D1%8B&amp;fc=1&amp;fg=0&amp;new=842519.000.000000" TargetMode="External"/><Relationship Id="rId3" Type="http://schemas.openxmlformats.org/officeDocument/2006/relationships/hyperlink" Target="https://enstru.kz/code_new.jsp?&amp;t=%D0%A0%D0%B0%D0%B1%D0%BE%D1%82%D1%8B%20%D0%BF%D0%BE%20%D1%80%D0%B5%D0%BC%D0%BE%D0%BD%D1%82%D1%83/%D0%BC%D0%BE%D0%B4%D0%B5%D1%80%D0%BD%D0%B8%D0%B7%D0%B0%D1%86%D0%B8%D0%B8%20%D0%BD%D0%B0%D1%81%D0%BE%D1%81%D0%BD%D0%BE%D0%B3%D0%BE%20%D0%BE%D0%B1%D0%BE%D1%80%D1%83%D0%B4%D0%BE%D0%B2%D0%B0%D0%BD%D0%B8%D1%8F&amp;s=common&amp;p=10&amp;n=0&amp;S=331212%2E310&amp;N=%D0%A0%D0%B0%D0%B1%D0%BE%D1%82%D1%8B%20%D0%BF%D0%BE%20%D1%80%D0%B5%D0%BC%D0%BE%D0%BD%D1%82%D1%83/%D0%BC%D0%BE%D0%B4%D0%B5%D1%80%D0%BD%D0%B8%D0%B7%D0%B0%D1%86%D0%B8%D0%B8%20%D0%BD%D0%B0%D1%81%D0%BE%D1%81%D0%BD%D0%BE%D0%B3%D0%BE%20%D0%BE%D0%B1%D0%BE%D1%80%D1%83%D0%B4%D0%BE%D0%B2%D0%B0%D0%BD%D0%B8%D1%8F&amp;fc=1&amp;fg=0&amp;new=331212.310.000000" TargetMode="External"/><Relationship Id="rId7" Type="http://schemas.openxmlformats.org/officeDocument/2006/relationships/hyperlink" Target="https://enstru.kz/code_new.jsp?&amp;t=%D0%A0%D0%B0%D0%B1%D0%BE%D1%82%D1%8B%20%D0%BF%D0%BE%20%D1%80%D0%B5%D0%BC%D0%BE%D0%BD%D1%82%D1%83/%D0%BC%D0%BE%D0%B4%D0%B5%D1%80%D0%BD%D0%B8%D0%B7%D0%B0%D1%86%D0%B8%D0%B8%20%D0%BD%D0%B0%D1%81%D0%BE%D1%81%D0%BD%D0%BE%D0%B3%D0%BE%20%D0%BE%D0%B1%D0%BE%D1%80%D1%83%D0%B4%D0%BE%D0%B2%D0%B0%D0%BD%D0%B8%D1%8F&amp;s=common&amp;p=10&amp;n=0&amp;S=331212%2E310&amp;N=%D0%A0%D0%B0%D0%B1%D0%BE%D1%82%D1%8B%20%D0%BF%D0%BE%20%D1%80%D0%B5%D0%BC%D0%BE%D0%BD%D1%82%D1%83/%D0%BC%D0%BE%D0%B4%D0%B5%D1%80%D0%BD%D0%B8%D0%B7%D0%B0%D1%86%D0%B8%D0%B8%20%D0%BD%D0%B0%D1%81%D0%BE%D1%81%D0%BD%D0%BE%D0%B3%D0%BE%20%D0%BE%D0%B1%D0%BE%D1%80%D1%83%D0%B4%D0%BE%D0%B2%D0%B0%D0%BD%D0%B8%D1%8F&amp;fc=1&amp;fg=0&amp;new=331212.310.000000" TargetMode="External"/><Relationship Id="rId12" Type="http://schemas.openxmlformats.org/officeDocument/2006/relationships/hyperlink" Target="https://enstru.kz/code_new.jsp?&amp;t=%D0%A3%D1%81%D0%BB%D1%83%D0%B3%D0%B8%20%D0%B0%D0%B2%D0%B0%D1%80%D0%B8%D0%B9%D0%BD%D0%BE%2D%D1%81%D0%BF%D0%B0%D1%81%D0%B0%D1%82%D0%B5%D0%BB%D1%8C%D0%BD%D0%BE%D0%B9%20%D1%81%D0%BB%D1%83%D0%B6%D0%B1%D1%8B%20%D0%A3%D1%81%D0%BB%D1%83%D0%B3%D0%B8%20%D0%B0%D0%B2%D0%B0%D1%80%D0%B8%D0%B9%D0%BD%D0%BE%2D%D1%81%D0%BF%D0%B0%D1%81%D0%B0%D1%82%D0%B5%D0%BB%D1%8C%D0%BD%D0%BE%D0%B9%20%D1%81%D0%BB%D1%83%D0%B6%D0%B1%D1%8B%20%D0%A3%D1%81%D0%BB%D1%83%D0%B3%D0%B8%20%D0%B0%D0%B2%D0%B0%D1%80%D0%B8%D0%B9%D0%BD%D0%BE%2D%D1%81%D0%BF%D0%B0%D1%81%D0%B0%D1%82%D0%B5%D0%BB%D1%8C%D0%BD%D0%BE%D0%B9%20%D1%81%D0%BB%D1%83%D0%B6%D0%B1%D1%8B&amp;s=common&amp;p=10&amp;n=0&amp;S=842519%2E000&amp;N=%D0%A3%D1%81%D0%BB%D1%83%D0%B3%D0%B8%20%D0%B0%D0%B2%D0%B0%D1%80%D0%B8%D0%B9%D0%BD%D0%BE%2D%D1%81%D0%BF%D0%B0%D1%81%D0%B0%D1%82%D0%B5%D0%BB%D1%8C%D0%BD%D0%BE%D0%B9%20%D1%81%D0%BB%D1%83%D0%B6%D0%B1%D1%8B&amp;fc=1&amp;fg=0&amp;new=842519.000.000000" TargetMode="External"/><Relationship Id="rId2" Type="http://schemas.openxmlformats.org/officeDocument/2006/relationships/hyperlink" Target="https://enstru.kz/code_new.jsp?&amp;t=%D0%A0%D0%B0%D0%B1%D0%BE%D1%82%D1%8B%20%D0%BF%D0%BE%20%D1%80%D0%B5%D0%BC%D0%BE%D0%BD%D1%82%D1%83/%D0%BC%D0%BE%D0%B4%D0%B5%D1%80%D0%BD%D0%B8%D0%B7%D0%B0%D1%86%D0%B8%D0%B8%20%D0%BD%D0%B0%D1%81%D0%BE%D1%81%D0%BD%D0%BE%D0%B3%D0%BE%20%D0%BE%D0%B1%D0%BE%D1%80%D1%83%D0%B4%D0%BE%D0%B2%D0%B0%D0%BD%D0%B8%D1%8F&amp;s=common&amp;p=10&amp;n=0&amp;S=331212%2E310&amp;N=%D0%A0%D0%B0%D0%B1%D0%BE%D1%82%D1%8B%20%D0%BF%D0%BE%20%D1%80%D0%B5%D0%BC%D0%BE%D0%BD%D1%82%D1%83/%D0%BC%D0%BE%D0%B4%D0%B5%D1%80%D0%BD%D0%B8%D0%B7%D0%B0%D1%86%D0%B8%D0%B8%20%D0%BD%D0%B0%D1%81%D0%BE%D1%81%D0%BD%D0%BE%D0%B3%D0%BE%20%D0%BE%D0%B1%D0%BE%D1%80%D1%83%D0%B4%D0%BE%D0%B2%D0%B0%D0%BD%D0%B8%D1%8F&amp;fc=1&amp;fg=0&amp;new=331212.310.000000" TargetMode="External"/><Relationship Id="rId1" Type="http://schemas.openxmlformats.org/officeDocument/2006/relationships/hyperlink" Target="https://enstru.kz/code_new.jsp?&amp;t=%D0%A0%D0%B0%D0%B1%D0%BE%D1%82%D1%8B%20%D0%BF%D0%BE%20%D1%80%D0%B5%D0%BC%D0%BE%D0%BD%D1%82%D1%83/%D0%BC%D0%BE%D0%B4%D0%B5%D1%80%D0%BD%D0%B8%D0%B7%D0%B0%D1%86%D0%B8%D0%B8%20%D0%BD%D0%B0%D1%81%D0%BE%D1%81%D0%BD%D0%BE%D0%B3%D0%BE%20%D0%BE%D0%B1%D0%BE%D1%80%D1%83%D0%B4%D0%BE%D0%B2%D0%B0%D0%BD%D0%B8%D1%8F&amp;s=common&amp;p=10&amp;n=0&amp;S=331212%2E310&amp;N=%D0%A0%D0%B0%D0%B1%D0%BE%D1%82%D1%8B%20%D0%BF%D0%BE%20%D1%80%D0%B5%D0%BC%D0%BE%D0%BD%D1%82%D1%83/%D0%BC%D0%BE%D0%B4%D0%B5%D1%80%D0%BD%D0%B8%D0%B7%D0%B0%D1%86%D0%B8%D0%B8%20%D0%BD%D0%B0%D1%81%D0%BE%D1%81%D0%BD%D0%BE%D0%B3%D0%BE%20%D0%BE%D0%B1%D0%BE%D1%80%D1%83%D0%B4%D0%BE%D0%B2%D0%B0%D0%BD%D0%B8%D1%8F&amp;fc=1&amp;fg=0&amp;new=331212.310.000000" TargetMode="External"/><Relationship Id="rId6" Type="http://schemas.openxmlformats.org/officeDocument/2006/relationships/hyperlink" Target="https://enstru.kz/code_new.jsp?&amp;t=%D0%A0%D0%B0%D0%B1%D0%BE%D1%82%D1%8B%20%D0%BF%D0%BE%20%D1%80%D0%B5%D0%BC%D0%BE%D0%BD%D1%82%D1%83/%D0%BC%D0%BE%D0%B4%D0%B5%D1%80%D0%BD%D0%B8%D0%B7%D0%B0%D1%86%D0%B8%D0%B8%20%D0%BD%D0%B0%D1%81%D0%BE%D1%81%D0%BD%D0%BE%D0%B3%D0%BE%20%D0%BE%D0%B1%D0%BE%D1%80%D1%83%D0%B4%D0%BE%D0%B2%D0%B0%D0%BD%D0%B8%D1%8F&amp;s=common&amp;p=10&amp;n=0&amp;S=331212%2E310&amp;N=%D0%A0%D0%B0%D0%B1%D0%BE%D1%82%D1%8B%20%D0%BF%D0%BE%20%D1%80%D0%B5%D0%BC%D0%BE%D0%BD%D1%82%D1%83/%D0%BC%D0%BE%D0%B4%D0%B5%D1%80%D0%BD%D0%B8%D0%B7%D0%B0%D1%86%D0%B8%D0%B8%20%D0%BD%D0%B0%D1%81%D0%BE%D1%81%D0%BD%D0%BE%D0%B3%D0%BE%20%D0%BE%D0%B1%D0%BE%D1%80%D1%83%D0%B4%D0%BE%D0%B2%D0%B0%D0%BD%D0%B8%D1%8F&amp;fc=1&amp;fg=0&amp;new=331212.310.000000" TargetMode="External"/><Relationship Id="rId11" Type="http://schemas.openxmlformats.org/officeDocument/2006/relationships/hyperlink" Target="https://enstru.kz/code_new.jsp?&amp;t=%D0%A3%D1%81%D0%BB%D1%83%D0%B3%D0%B8%20%D0%B0%D0%B2%D0%B0%D1%80%D0%B8%D0%B9%D0%BD%D0%BE%2D%D1%81%D0%BF%D0%B0%D1%81%D0%B0%D1%82%D0%B5%D0%BB%D1%8C%D0%BD%D0%BE%D0%B9%20%D1%81%D0%BB%D1%83%D0%B6%D0%B1%D1%8B%20%D0%A3%D1%81%D0%BB%D1%83%D0%B3%D0%B8%20%D0%B0%D0%B2%D0%B0%D1%80%D0%B8%D0%B9%D0%BD%D0%BE%2D%D1%81%D0%BF%D0%B0%D1%81%D0%B0%D1%82%D0%B5%D0%BB%D1%8C%D0%BD%D0%BE%D0%B9%20%D1%81%D0%BB%D1%83%D0%B6%D0%B1%D1%8B%20%D0%A3%D1%81%D0%BB%D1%83%D0%B3%D0%B8%20%D0%B0%D0%B2%D0%B0%D1%80%D0%B8%D0%B9%D0%BD%D0%BE%2D%D1%81%D0%BF%D0%B0%D1%81%D0%B0%D1%82%D0%B5%D0%BB%D1%8C%D0%BD%D0%BE%D0%B9%20%D1%81%D0%BB%D1%83%D0%B6%D0%B1%D1%8B&amp;s=common&amp;p=10&amp;n=0&amp;S=842519%2E000&amp;N=%D0%A3%D1%81%D0%BB%D1%83%D0%B3%D0%B8%20%D0%B0%D0%B2%D0%B0%D1%80%D0%B8%D0%B9%D0%BD%D0%BE%2D%D1%81%D0%BF%D0%B0%D1%81%D0%B0%D1%82%D0%B5%D0%BB%D1%8C%D0%BD%D0%BE%D0%B9%20%D1%81%D0%BB%D1%83%D0%B6%D0%B1%D1%8B&amp;fc=1&amp;fg=0&amp;new=842519.000.000000" TargetMode="External"/><Relationship Id="rId5" Type="http://schemas.openxmlformats.org/officeDocument/2006/relationships/hyperlink" Target="https://enstru.kz/code_new.jsp?&amp;t=%D0%A0%D0%B0%D0%B1%D0%BE%D1%82%D1%8B%20%D0%BF%D0%BE%20%D1%80%D0%B5%D0%BC%D0%BE%D0%BD%D1%82%D1%83/%D0%BC%D0%BE%D0%B4%D0%B5%D1%80%D0%BD%D0%B8%D0%B7%D0%B0%D1%86%D0%B8%D0%B8%20%D0%BD%D0%B0%D1%81%D0%BE%D1%81%D0%BD%D0%BE%D0%B3%D0%BE%20%D0%BE%D0%B1%D0%BE%D1%80%D1%83%D0%B4%D0%BE%D0%B2%D0%B0%D0%BD%D0%B8%D1%8F&amp;s=common&amp;p=10&amp;n=0&amp;S=331212%2E310&amp;N=%D0%A0%D0%B0%D0%B1%D0%BE%D1%82%D1%8B%20%D0%BF%D0%BE%20%D1%80%D0%B5%D0%BC%D0%BE%D0%BD%D1%82%D1%83/%D0%BC%D0%BE%D0%B4%D0%B5%D1%80%D0%BD%D0%B8%D0%B7%D0%B0%D1%86%D0%B8%D0%B8%20%D0%BD%D0%B0%D1%81%D0%BE%D1%81%D0%BD%D0%BE%D0%B3%D0%BE%20%D0%BE%D0%B1%D0%BE%D1%80%D1%83%D0%B4%D0%BE%D0%B2%D0%B0%D0%BD%D0%B8%D1%8F&amp;fc=1&amp;fg=0&amp;new=331212.310.000000" TargetMode="External"/><Relationship Id="rId15" Type="http://schemas.openxmlformats.org/officeDocument/2006/relationships/printerSettings" Target="../printerSettings/printerSettings1.bin"/><Relationship Id="rId10" Type="http://schemas.openxmlformats.org/officeDocument/2006/relationships/hyperlink" Target="https://enstru.kz/code_new.jsp?&amp;t=%D0%A3%D1%81%D0%BB%D1%83%D0%B3%D0%B8%20%D0%B0%D0%B2%D0%B0%D1%80%D0%B8%D0%B9%D0%BD%D0%BE%2D%D1%81%D0%BF%D0%B0%D1%81%D0%B0%D1%82%D0%B5%D0%BB%D1%8C%D0%BD%D0%BE%D0%B9%20%D1%81%D0%BB%D1%83%D0%B6%D0%B1%D1%8B%20%D0%A3%D1%81%D0%BB%D1%83%D0%B3%D0%B8%20%D0%B0%D0%B2%D0%B0%D1%80%D0%B8%D0%B9%D0%BD%D0%BE%2D%D1%81%D0%BF%D0%B0%D1%81%D0%B0%D1%82%D0%B5%D0%BB%D1%8C%D0%BD%D0%BE%D0%B9%20%D1%81%D0%BB%D1%83%D0%B6%D0%B1%D1%8B%20%D0%A3%D1%81%D0%BB%D1%83%D0%B3%D0%B8%20%D0%B0%D0%B2%D0%B0%D1%80%D0%B8%D0%B9%D0%BD%D0%BE%2D%D1%81%D0%BF%D0%B0%D1%81%D0%B0%D1%82%D0%B5%D0%BB%D1%8C%D0%BD%D0%BE%D0%B9%20%D1%81%D0%BB%D1%83%D0%B6%D0%B1%D1%8B&amp;s=common&amp;p=10&amp;n=0&amp;S=842519%2E000&amp;N=%D0%A3%D1%81%D0%BB%D1%83%D0%B3%D0%B8%20%D0%B0%D0%B2%D0%B0%D1%80%D0%B8%D0%B9%D0%BD%D0%BE%2D%D1%81%D0%BF%D0%B0%D1%81%D0%B0%D1%82%D0%B5%D0%BB%D1%8C%D0%BD%D0%BE%D0%B9%20%D1%81%D0%BB%D1%83%D0%B6%D0%B1%D1%8B&amp;fc=1&amp;fg=0&amp;new=842519.000.000000" TargetMode="External"/><Relationship Id="rId4" Type="http://schemas.openxmlformats.org/officeDocument/2006/relationships/hyperlink" Target="https://enstru.kz/code_new.jsp?&amp;t=%D0%A0%D0%B0%D0%B1%D0%BE%D1%82%D1%8B%20%D0%BF%D0%BE%20%D1%80%D0%B5%D0%BC%D0%BE%D0%BD%D1%82%D1%83/%D0%BC%D0%BE%D0%B4%D0%B5%D1%80%D0%BD%D0%B8%D0%B7%D0%B0%D1%86%D0%B8%D0%B8%20%D0%BD%D0%B0%D1%81%D0%BE%D1%81%D0%BD%D0%BE%D0%B3%D0%BE%20%D0%BE%D0%B1%D0%BE%D1%80%D1%83%D0%B4%D0%BE%D0%B2%D0%B0%D0%BD%D0%B8%D1%8F&amp;s=common&amp;p=10&amp;n=0&amp;S=331212%2E310&amp;N=%D0%A0%D0%B0%D0%B1%D0%BE%D1%82%D1%8B%20%D0%BF%D0%BE%20%D1%80%D0%B5%D0%BC%D0%BE%D0%BD%D1%82%D1%83/%D0%BC%D0%BE%D0%B4%D0%B5%D1%80%D0%BD%D0%B8%D0%B7%D0%B0%D1%86%D0%B8%D0%B8%20%D0%BD%D0%B0%D1%81%D0%BE%D1%81%D0%BD%D0%BE%D0%B3%D0%BE%20%D0%BE%D0%B1%D0%BE%D1%80%D1%83%D0%B4%D0%BE%D0%B2%D0%B0%D0%BD%D0%B8%D1%8F&amp;fc=1&amp;fg=0&amp;new=331212.310.000000" TargetMode="External"/><Relationship Id="rId9" Type="http://schemas.openxmlformats.org/officeDocument/2006/relationships/hyperlink" Target="https://enstru.kz/code_new.jsp?&amp;t=%D0%A3%D1%81%D0%BB%D1%83%D0%B3%D0%B8%20%D0%B0%D0%B2%D0%B0%D1%80%D0%B8%D0%B9%D0%BD%D0%BE%2D%D1%81%D0%BF%D0%B0%D1%81%D0%B0%D1%82%D0%B5%D0%BB%D1%8C%D0%BD%D0%BE%D0%B9%20%D1%81%D0%BB%D1%83%D0%B6%D0%B1%D1%8B%20%D0%A3%D1%81%D0%BB%D1%83%D0%B3%D0%B8%20%D0%B0%D0%B2%D0%B0%D1%80%D0%B8%D0%B9%D0%BD%D0%BE%2D%D1%81%D0%BF%D0%B0%D1%81%D0%B0%D1%82%D0%B5%D0%BB%D1%8C%D0%BD%D0%BE%D0%B9%20%D1%81%D0%BB%D1%83%D0%B6%D0%B1%D1%8B%20%D0%A3%D1%81%D0%BB%D1%83%D0%B3%D0%B8%20%D0%B0%D0%B2%D0%B0%D1%80%D0%B8%D0%B9%D0%BD%D0%BE%2D%D1%81%D0%BF%D0%B0%D1%81%D0%B0%D1%82%D0%B5%D0%BB%D1%8C%D0%BD%D0%BE%D0%B9%20%D1%81%D0%BB%D1%83%D0%B6%D0%B1%D1%8B&amp;s=common&amp;p=10&amp;n=0&amp;S=842519%2E000&amp;N=%D0%A3%D1%81%D0%BB%D1%83%D0%B3%D0%B8%20%D0%B0%D0%B2%D0%B0%D1%80%D0%B8%D0%B9%D0%BD%D0%BE%2D%D1%81%D0%BF%D0%B0%D1%81%D0%B0%D1%82%D0%B5%D0%BB%D1%8C%D0%BD%D0%BE%D0%B9%20%D1%81%D0%BB%D1%83%D0%B6%D0%B1%D1%8B&amp;fc=1&amp;fg=0&amp;new=842519.000.000000" TargetMode="External"/><Relationship Id="rId14" Type="http://schemas.openxmlformats.org/officeDocument/2006/relationships/hyperlink" Target="https://enstru.kz/code_new.jsp?&amp;t=%D0%A3%D1%81%D0%BB%D1%83%D0%B3%D0%B8%20%D0%BF%D0%BE%20%D0%BF%D1%80%D0%BE%D0%B2%D0%B5%D0%B4%D0%B5%D0%BD%D0%B8%D1%8E%20%D1%82%D0%B5%D1%85%D0%BD%D0%B8%D1%87%D0%B5%D1%81%D0%BA%D0%BE%D0%B3%D0%BE%20%D0%B0%D1%83%D0%B4%D0%B8%D1%82%D0%B0&amp;s=common&amp;p=10&amp;n=0&amp;S=749020%2E000&amp;N=%D0%A3%D1%81%D0%BB%D1%83%D0%B3%D0%B8%20%D0%BF%D0%BE%20%D0%BF%D1%80%D0%BE%D0%B2%D0%B5%D0%B4%D0%B5%D0%BD%D0%B8%D1%8E%20%D1%82%D0%B5%D1%85%D0%BD%D0%B8%D1%87%D0%B5%D1%81%D0%BA%D0%BE%D0%B3%D0%BE%20%D0%B0%D1%83%D0%B4%D0%B8%D1%82%D0%B0&amp;fc=1&amp;fg=0&amp;new=749020.000.00007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X120"/>
  <sheetViews>
    <sheetView tabSelected="1" topLeftCell="A7" zoomScale="70" zoomScaleNormal="70" workbookViewId="0">
      <selection activeCell="D46" sqref="D46"/>
    </sheetView>
  </sheetViews>
  <sheetFormatPr defaultRowHeight="13.15" customHeight="1" x14ac:dyDescent="0.2"/>
  <cols>
    <col min="1" max="1" width="9.85546875" style="4" customWidth="1"/>
    <col min="2" max="2" width="12.28515625" style="4" customWidth="1"/>
    <col min="3" max="5" width="9.85546875" style="4" customWidth="1"/>
    <col min="6" max="6" width="8.5703125" style="4" customWidth="1"/>
    <col min="7" max="7" width="19.28515625" style="4" customWidth="1"/>
    <col min="8" max="8" width="11.140625" style="4" customWidth="1"/>
    <col min="9" max="10" width="13.140625" style="4" customWidth="1"/>
    <col min="11" max="11" width="6" style="4" customWidth="1"/>
    <col min="12" max="12" width="7.85546875" style="4" customWidth="1"/>
    <col min="13" max="13" width="7.28515625" style="4" customWidth="1"/>
    <col min="14" max="14" width="8.7109375" style="4" customWidth="1"/>
    <col min="15" max="15" width="12.140625" style="4" customWidth="1"/>
    <col min="16" max="16" width="13.140625" style="4" customWidth="1"/>
    <col min="17" max="17" width="9.28515625" style="4" customWidth="1"/>
    <col min="18" max="18" width="6.85546875" style="4" customWidth="1"/>
    <col min="19" max="19" width="12.5703125" style="4" customWidth="1"/>
    <col min="20" max="20" width="37.28515625" style="4" customWidth="1"/>
    <col min="21" max="21" width="6.85546875" style="4" customWidth="1"/>
    <col min="22" max="22" width="16.140625" style="4" customWidth="1"/>
    <col min="23" max="23" width="9.42578125" style="4" customWidth="1"/>
    <col min="24" max="24" width="8.42578125" style="4" customWidth="1"/>
    <col min="25" max="25" width="9.28515625" style="4" customWidth="1"/>
    <col min="26" max="27" width="5.5703125" style="4" customWidth="1"/>
    <col min="28" max="28" width="13.140625" style="4" customWidth="1"/>
    <col min="29" max="29" width="8" style="4" customWidth="1"/>
    <col min="30" max="30" width="11.5703125" style="8" customWidth="1"/>
    <col min="31" max="32" width="16.7109375" style="8" customWidth="1"/>
    <col min="33" max="33" width="22.140625" style="8" customWidth="1"/>
    <col min="34" max="34" width="12.5703125" style="8" customWidth="1"/>
    <col min="35" max="35" width="20.140625" style="8" customWidth="1"/>
    <col min="36" max="37" width="17.28515625" style="8" customWidth="1"/>
    <col min="38" max="38" width="14.28515625" style="8" customWidth="1"/>
    <col min="39" max="40" width="17.28515625" style="8" customWidth="1"/>
    <col min="41" max="41" width="18.140625" style="8" customWidth="1"/>
    <col min="42" max="42" width="11.28515625" style="8" customWidth="1"/>
    <col min="43" max="45" width="17" style="8" customWidth="1"/>
    <col min="46" max="46" width="13.42578125" style="8" customWidth="1"/>
    <col min="47" max="47" width="16.5703125" style="8" customWidth="1"/>
    <col min="48" max="48" width="15" style="8" customWidth="1"/>
    <col min="49" max="49" width="18.42578125" style="8" customWidth="1"/>
    <col min="50" max="50" width="17.28515625" style="8" customWidth="1"/>
    <col min="51" max="51" width="20.28515625" style="8" customWidth="1"/>
    <col min="52" max="52" width="21.28515625" style="8" customWidth="1"/>
    <col min="53" max="53" width="15" style="4" customWidth="1"/>
    <col min="54" max="54" width="4.85546875" style="4" customWidth="1"/>
    <col min="55" max="63" width="4.42578125" style="4" customWidth="1"/>
    <col min="64" max="64" width="7.140625" style="4" customWidth="1"/>
    <col min="65" max="65" width="16.42578125" style="4" customWidth="1"/>
    <col min="66" max="259" width="9.140625" style="4"/>
    <col min="260" max="260" width="7.42578125" style="4" customWidth="1"/>
    <col min="261" max="261" width="20.7109375" style="4" customWidth="1"/>
    <col min="262" max="262" width="44.28515625" style="4" customWidth="1"/>
    <col min="263" max="263" width="48.85546875" style="4" customWidth="1"/>
    <col min="264" max="264" width="8.5703125" style="4" customWidth="1"/>
    <col min="265" max="266" width="5.28515625" style="4" customWidth="1"/>
    <col min="267" max="267" width="7" style="4" customWidth="1"/>
    <col min="268" max="268" width="12.28515625" style="4" customWidth="1"/>
    <col min="269" max="269" width="10.7109375" style="4" customWidth="1"/>
    <col min="270" max="270" width="11.140625" style="4" customWidth="1"/>
    <col min="271" max="271" width="8.85546875" style="4" customWidth="1"/>
    <col min="272" max="272" width="13.85546875" style="4" customWidth="1"/>
    <col min="273" max="273" width="38.85546875" style="4" customWidth="1"/>
    <col min="274" max="275" width="4.85546875" style="4" customWidth="1"/>
    <col min="276" max="276" width="11.85546875" style="4" customWidth="1"/>
    <col min="277" max="277" width="9.140625" style="4" customWidth="1"/>
    <col min="278" max="278" width="13.42578125" style="4" customWidth="1"/>
    <col min="279" max="279" width="15.28515625" style="4" customWidth="1"/>
    <col min="280" max="280" width="15.42578125" style="4" customWidth="1"/>
    <col min="281" max="282" width="14.42578125" style="4" customWidth="1"/>
    <col min="283" max="283" width="7.140625" style="4" customWidth="1"/>
    <col min="284" max="286" width="15.140625" style="4" customWidth="1"/>
    <col min="287" max="287" width="6.7109375" style="4" customWidth="1"/>
    <col min="288" max="288" width="16" style="4" customWidth="1"/>
    <col min="289" max="289" width="14.85546875" style="4" customWidth="1"/>
    <col min="290" max="290" width="12.85546875" style="4" customWidth="1"/>
    <col min="291" max="291" width="4.85546875" style="4" customWidth="1"/>
    <col min="292" max="292" width="14.140625" style="4" customWidth="1"/>
    <col min="293" max="293" width="13.85546875" style="4" customWidth="1"/>
    <col min="294" max="294" width="14.140625" style="4" customWidth="1"/>
    <col min="295" max="295" width="8.5703125" style="4" bestFit="1" customWidth="1"/>
    <col min="296" max="296" width="12.85546875" style="4" customWidth="1"/>
    <col min="297" max="297" width="14" style="4" customWidth="1"/>
    <col min="298" max="298" width="13.140625" style="4" customWidth="1"/>
    <col min="299" max="299" width="8.5703125" style="4" bestFit="1" customWidth="1"/>
    <col min="300" max="300" width="15" style="4" customWidth="1"/>
    <col min="301" max="301" width="14.7109375" style="4" customWidth="1"/>
    <col min="302" max="302" width="15" style="4" customWidth="1"/>
    <col min="303" max="303" width="59.7109375" style="4" customWidth="1"/>
    <col min="304" max="304" width="81.7109375" style="4" bestFit="1" customWidth="1"/>
    <col min="305" max="305" width="19.42578125" style="4" customWidth="1"/>
    <col min="306" max="306" width="14.5703125" style="4" customWidth="1"/>
    <col min="307" max="307" width="12.28515625" style="4" customWidth="1"/>
    <col min="308" max="308" width="14.5703125" style="4" customWidth="1"/>
    <col min="309" max="309" width="11.7109375" style="4" customWidth="1"/>
    <col min="310" max="310" width="14" style="4" customWidth="1"/>
    <col min="311" max="311" width="20.5703125" style="4" customWidth="1"/>
    <col min="312" max="312" width="11.7109375" style="4" customWidth="1"/>
    <col min="313" max="313" width="10.85546875" style="4" customWidth="1"/>
    <col min="314" max="515" width="9.140625" style="4"/>
    <col min="516" max="516" width="7.42578125" style="4" customWidth="1"/>
    <col min="517" max="517" width="20.7109375" style="4" customWidth="1"/>
    <col min="518" max="518" width="44.28515625" style="4" customWidth="1"/>
    <col min="519" max="519" width="48.85546875" style="4" customWidth="1"/>
    <col min="520" max="520" width="8.5703125" style="4" customWidth="1"/>
    <col min="521" max="522" width="5.28515625" style="4" customWidth="1"/>
    <col min="523" max="523" width="7" style="4" customWidth="1"/>
    <col min="524" max="524" width="12.28515625" style="4" customWidth="1"/>
    <col min="525" max="525" width="10.7109375" style="4" customWidth="1"/>
    <col min="526" max="526" width="11.140625" style="4" customWidth="1"/>
    <col min="527" max="527" width="8.85546875" style="4" customWidth="1"/>
    <col min="528" max="528" width="13.85546875" style="4" customWidth="1"/>
    <col min="529" max="529" width="38.85546875" style="4" customWidth="1"/>
    <col min="530" max="531" width="4.85546875" style="4" customWidth="1"/>
    <col min="532" max="532" width="11.85546875" style="4" customWidth="1"/>
    <col min="533" max="533" width="9.140625" style="4" customWidth="1"/>
    <col min="534" max="534" width="13.42578125" style="4" customWidth="1"/>
    <col min="535" max="535" width="15.28515625" style="4" customWidth="1"/>
    <col min="536" max="536" width="15.42578125" style="4" customWidth="1"/>
    <col min="537" max="538" width="14.42578125" style="4" customWidth="1"/>
    <col min="539" max="539" width="7.140625" style="4" customWidth="1"/>
    <col min="540" max="542" width="15.140625" style="4" customWidth="1"/>
    <col min="543" max="543" width="6.7109375" style="4" customWidth="1"/>
    <col min="544" max="544" width="16" style="4" customWidth="1"/>
    <col min="545" max="545" width="14.85546875" style="4" customWidth="1"/>
    <col min="546" max="546" width="12.85546875" style="4" customWidth="1"/>
    <col min="547" max="547" width="4.85546875" style="4" customWidth="1"/>
    <col min="548" max="548" width="14.140625" style="4" customWidth="1"/>
    <col min="549" max="549" width="13.85546875" style="4" customWidth="1"/>
    <col min="550" max="550" width="14.140625" style="4" customWidth="1"/>
    <col min="551" max="551" width="8.5703125" style="4" bestFit="1" customWidth="1"/>
    <col min="552" max="552" width="12.85546875" style="4" customWidth="1"/>
    <col min="553" max="553" width="14" style="4" customWidth="1"/>
    <col min="554" max="554" width="13.140625" style="4" customWidth="1"/>
    <col min="555" max="555" width="8.5703125" style="4" bestFit="1" customWidth="1"/>
    <col min="556" max="556" width="15" style="4" customWidth="1"/>
    <col min="557" max="557" width="14.7109375" style="4" customWidth="1"/>
    <col min="558" max="558" width="15" style="4" customWidth="1"/>
    <col min="559" max="559" width="59.7109375" style="4" customWidth="1"/>
    <col min="560" max="560" width="81.7109375" style="4" bestFit="1" customWidth="1"/>
    <col min="561" max="561" width="19.42578125" style="4" customWidth="1"/>
    <col min="562" max="562" width="14.5703125" style="4" customWidth="1"/>
    <col min="563" max="563" width="12.28515625" style="4" customWidth="1"/>
    <col min="564" max="564" width="14.5703125" style="4" customWidth="1"/>
    <col min="565" max="565" width="11.7109375" style="4" customWidth="1"/>
    <col min="566" max="566" width="14" style="4" customWidth="1"/>
    <col min="567" max="567" width="20.5703125" style="4" customWidth="1"/>
    <col min="568" max="568" width="11.7109375" style="4" customWidth="1"/>
    <col min="569" max="569" width="10.85546875" style="4" customWidth="1"/>
    <col min="570" max="771" width="9.140625" style="4"/>
    <col min="772" max="772" width="7.42578125" style="4" customWidth="1"/>
    <col min="773" max="773" width="20.7109375" style="4" customWidth="1"/>
    <col min="774" max="774" width="44.28515625" style="4" customWidth="1"/>
    <col min="775" max="775" width="48.85546875" style="4" customWidth="1"/>
    <col min="776" max="776" width="8.5703125" style="4" customWidth="1"/>
    <col min="777" max="778" width="5.28515625" style="4" customWidth="1"/>
    <col min="779" max="779" width="7" style="4" customWidth="1"/>
    <col min="780" max="780" width="12.28515625" style="4" customWidth="1"/>
    <col min="781" max="781" width="10.7109375" style="4" customWidth="1"/>
    <col min="782" max="782" width="11.140625" style="4" customWidth="1"/>
    <col min="783" max="783" width="8.85546875" style="4" customWidth="1"/>
    <col min="784" max="784" width="13.85546875" style="4" customWidth="1"/>
    <col min="785" max="785" width="38.85546875" style="4" customWidth="1"/>
    <col min="786" max="787" width="4.85546875" style="4" customWidth="1"/>
    <col min="788" max="788" width="11.85546875" style="4" customWidth="1"/>
    <col min="789" max="789" width="9.140625" style="4" customWidth="1"/>
    <col min="790" max="790" width="13.42578125" style="4" customWidth="1"/>
    <col min="791" max="791" width="15.28515625" style="4" customWidth="1"/>
    <col min="792" max="792" width="15.42578125" style="4" customWidth="1"/>
    <col min="793" max="794" width="14.42578125" style="4" customWidth="1"/>
    <col min="795" max="795" width="7.140625" style="4" customWidth="1"/>
    <col min="796" max="798" width="15.140625" style="4" customWidth="1"/>
    <col min="799" max="799" width="6.7109375" style="4" customWidth="1"/>
    <col min="800" max="800" width="16" style="4" customWidth="1"/>
    <col min="801" max="801" width="14.85546875" style="4" customWidth="1"/>
    <col min="802" max="802" width="12.85546875" style="4" customWidth="1"/>
    <col min="803" max="803" width="4.85546875" style="4" customWidth="1"/>
    <col min="804" max="804" width="14.140625" style="4" customWidth="1"/>
    <col min="805" max="805" width="13.85546875" style="4" customWidth="1"/>
    <col min="806" max="806" width="14.140625" style="4" customWidth="1"/>
    <col min="807" max="807" width="8.5703125" style="4" bestFit="1" customWidth="1"/>
    <col min="808" max="808" width="12.85546875" style="4" customWidth="1"/>
    <col min="809" max="809" width="14" style="4" customWidth="1"/>
    <col min="810" max="810" width="13.140625" style="4" customWidth="1"/>
    <col min="811" max="811" width="8.5703125" style="4" bestFit="1" customWidth="1"/>
    <col min="812" max="812" width="15" style="4" customWidth="1"/>
    <col min="813" max="813" width="14.7109375" style="4" customWidth="1"/>
    <col min="814" max="814" width="15" style="4" customWidth="1"/>
    <col min="815" max="815" width="59.7109375" style="4" customWidth="1"/>
    <col min="816" max="816" width="81.7109375" style="4" bestFit="1" customWidth="1"/>
    <col min="817" max="817" width="19.42578125" style="4" customWidth="1"/>
    <col min="818" max="818" width="14.5703125" style="4" customWidth="1"/>
    <col min="819" max="819" width="12.28515625" style="4" customWidth="1"/>
    <col min="820" max="820" width="14.5703125" style="4" customWidth="1"/>
    <col min="821" max="821" width="11.7109375" style="4" customWidth="1"/>
    <col min="822" max="822" width="14" style="4" customWidth="1"/>
    <col min="823" max="823" width="20.5703125" style="4" customWidth="1"/>
    <col min="824" max="824" width="11.7109375" style="4" customWidth="1"/>
    <col min="825" max="825" width="10.85546875" style="4" customWidth="1"/>
    <col min="826" max="1027" width="9.140625" style="4"/>
    <col min="1028" max="1028" width="7.42578125" style="4" customWidth="1"/>
    <col min="1029" max="1029" width="20.7109375" style="4" customWidth="1"/>
    <col min="1030" max="1030" width="44.28515625" style="4" customWidth="1"/>
    <col min="1031" max="1031" width="48.85546875" style="4" customWidth="1"/>
    <col min="1032" max="1032" width="8.5703125" style="4" customWidth="1"/>
    <col min="1033" max="1034" width="5.28515625" style="4" customWidth="1"/>
    <col min="1035" max="1035" width="7" style="4" customWidth="1"/>
    <col min="1036" max="1036" width="12.28515625" style="4" customWidth="1"/>
    <col min="1037" max="1037" width="10.7109375" style="4" customWidth="1"/>
    <col min="1038" max="1038" width="11.140625" style="4" customWidth="1"/>
    <col min="1039" max="1039" width="8.85546875" style="4" customWidth="1"/>
    <col min="1040" max="1040" width="13.85546875" style="4" customWidth="1"/>
    <col min="1041" max="1041" width="38.85546875" style="4" customWidth="1"/>
    <col min="1042" max="1043" width="4.85546875" style="4" customWidth="1"/>
    <col min="1044" max="1044" width="11.85546875" style="4" customWidth="1"/>
    <col min="1045" max="1045" width="9.140625" style="4" customWidth="1"/>
    <col min="1046" max="1046" width="13.42578125" style="4" customWidth="1"/>
    <col min="1047" max="1047" width="15.28515625" style="4" customWidth="1"/>
    <col min="1048" max="1048" width="15.42578125" style="4" customWidth="1"/>
    <col min="1049" max="1050" width="14.42578125" style="4" customWidth="1"/>
    <col min="1051" max="1051" width="7.140625" style="4" customWidth="1"/>
    <col min="1052" max="1054" width="15.140625" style="4" customWidth="1"/>
    <col min="1055" max="1055" width="6.7109375" style="4" customWidth="1"/>
    <col min="1056" max="1056" width="16" style="4" customWidth="1"/>
    <col min="1057" max="1057" width="14.85546875" style="4" customWidth="1"/>
    <col min="1058" max="1058" width="12.85546875" style="4" customWidth="1"/>
    <col min="1059" max="1059" width="4.85546875" style="4" customWidth="1"/>
    <col min="1060" max="1060" width="14.140625" style="4" customWidth="1"/>
    <col min="1061" max="1061" width="13.85546875" style="4" customWidth="1"/>
    <col min="1062" max="1062" width="14.140625" style="4" customWidth="1"/>
    <col min="1063" max="1063" width="8.5703125" style="4" bestFit="1" customWidth="1"/>
    <col min="1064" max="1064" width="12.85546875" style="4" customWidth="1"/>
    <col min="1065" max="1065" width="14" style="4" customWidth="1"/>
    <col min="1066" max="1066" width="13.140625" style="4" customWidth="1"/>
    <col min="1067" max="1067" width="8.5703125" style="4" bestFit="1" customWidth="1"/>
    <col min="1068" max="1068" width="15" style="4" customWidth="1"/>
    <col min="1069" max="1069" width="14.7109375" style="4" customWidth="1"/>
    <col min="1070" max="1070" width="15" style="4" customWidth="1"/>
    <col min="1071" max="1071" width="59.7109375" style="4" customWidth="1"/>
    <col min="1072" max="1072" width="81.7109375" style="4" bestFit="1" customWidth="1"/>
    <col min="1073" max="1073" width="19.42578125" style="4" customWidth="1"/>
    <col min="1074" max="1074" width="14.5703125" style="4" customWidth="1"/>
    <col min="1075" max="1075" width="12.28515625" style="4" customWidth="1"/>
    <col min="1076" max="1076" width="14.5703125" style="4" customWidth="1"/>
    <col min="1077" max="1077" width="11.7109375" style="4" customWidth="1"/>
    <col min="1078" max="1078" width="14" style="4" customWidth="1"/>
    <col min="1079" max="1079" width="20.5703125" style="4" customWidth="1"/>
    <col min="1080" max="1080" width="11.7109375" style="4" customWidth="1"/>
    <col min="1081" max="1081" width="10.85546875" style="4" customWidth="1"/>
    <col min="1082" max="1283" width="9.140625" style="4"/>
    <col min="1284" max="1284" width="7.42578125" style="4" customWidth="1"/>
    <col min="1285" max="1285" width="20.7109375" style="4" customWidth="1"/>
    <col min="1286" max="1286" width="44.28515625" style="4" customWidth="1"/>
    <col min="1287" max="1287" width="48.85546875" style="4" customWidth="1"/>
    <col min="1288" max="1288" width="8.5703125" style="4" customWidth="1"/>
    <col min="1289" max="1290" width="5.28515625" style="4" customWidth="1"/>
    <col min="1291" max="1291" width="7" style="4" customWidth="1"/>
    <col min="1292" max="1292" width="12.28515625" style="4" customWidth="1"/>
    <col min="1293" max="1293" width="10.7109375" style="4" customWidth="1"/>
    <col min="1294" max="1294" width="11.140625" style="4" customWidth="1"/>
    <col min="1295" max="1295" width="8.85546875" style="4" customWidth="1"/>
    <col min="1296" max="1296" width="13.85546875" style="4" customWidth="1"/>
    <col min="1297" max="1297" width="38.85546875" style="4" customWidth="1"/>
    <col min="1298" max="1299" width="4.85546875" style="4" customWidth="1"/>
    <col min="1300" max="1300" width="11.85546875" style="4" customWidth="1"/>
    <col min="1301" max="1301" width="9.140625" style="4" customWidth="1"/>
    <col min="1302" max="1302" width="13.42578125" style="4" customWidth="1"/>
    <col min="1303" max="1303" width="15.28515625" style="4" customWidth="1"/>
    <col min="1304" max="1304" width="15.42578125" style="4" customWidth="1"/>
    <col min="1305" max="1306" width="14.42578125" style="4" customWidth="1"/>
    <col min="1307" max="1307" width="7.140625" style="4" customWidth="1"/>
    <col min="1308" max="1310" width="15.140625" style="4" customWidth="1"/>
    <col min="1311" max="1311" width="6.7109375" style="4" customWidth="1"/>
    <col min="1312" max="1312" width="16" style="4" customWidth="1"/>
    <col min="1313" max="1313" width="14.85546875" style="4" customWidth="1"/>
    <col min="1314" max="1314" width="12.85546875" style="4" customWidth="1"/>
    <col min="1315" max="1315" width="4.85546875" style="4" customWidth="1"/>
    <col min="1316" max="1316" width="14.140625" style="4" customWidth="1"/>
    <col min="1317" max="1317" width="13.85546875" style="4" customWidth="1"/>
    <col min="1318" max="1318" width="14.140625" style="4" customWidth="1"/>
    <col min="1319" max="1319" width="8.5703125" style="4" bestFit="1" customWidth="1"/>
    <col min="1320" max="1320" width="12.85546875" style="4" customWidth="1"/>
    <col min="1321" max="1321" width="14" style="4" customWidth="1"/>
    <col min="1322" max="1322" width="13.140625" style="4" customWidth="1"/>
    <col min="1323" max="1323" width="8.5703125" style="4" bestFit="1" customWidth="1"/>
    <col min="1324" max="1324" width="15" style="4" customWidth="1"/>
    <col min="1325" max="1325" width="14.7109375" style="4" customWidth="1"/>
    <col min="1326" max="1326" width="15" style="4" customWidth="1"/>
    <col min="1327" max="1327" width="59.7109375" style="4" customWidth="1"/>
    <col min="1328" max="1328" width="81.7109375" style="4" bestFit="1" customWidth="1"/>
    <col min="1329" max="1329" width="19.42578125" style="4" customWidth="1"/>
    <col min="1330" max="1330" width="14.5703125" style="4" customWidth="1"/>
    <col min="1331" max="1331" width="12.28515625" style="4" customWidth="1"/>
    <col min="1332" max="1332" width="14.5703125" style="4" customWidth="1"/>
    <col min="1333" max="1333" width="11.7109375" style="4" customWidth="1"/>
    <col min="1334" max="1334" width="14" style="4" customWidth="1"/>
    <col min="1335" max="1335" width="20.5703125" style="4" customWidth="1"/>
    <col min="1336" max="1336" width="11.7109375" style="4" customWidth="1"/>
    <col min="1337" max="1337" width="10.85546875" style="4" customWidth="1"/>
    <col min="1338" max="1539" width="9.140625" style="4"/>
    <col min="1540" max="1540" width="7.42578125" style="4" customWidth="1"/>
    <col min="1541" max="1541" width="20.7109375" style="4" customWidth="1"/>
    <col min="1542" max="1542" width="44.28515625" style="4" customWidth="1"/>
    <col min="1543" max="1543" width="48.85546875" style="4" customWidth="1"/>
    <col min="1544" max="1544" width="8.5703125" style="4" customWidth="1"/>
    <col min="1545" max="1546" width="5.28515625" style="4" customWidth="1"/>
    <col min="1547" max="1547" width="7" style="4" customWidth="1"/>
    <col min="1548" max="1548" width="12.28515625" style="4" customWidth="1"/>
    <col min="1549" max="1549" width="10.7109375" style="4" customWidth="1"/>
    <col min="1550" max="1550" width="11.140625" style="4" customWidth="1"/>
    <col min="1551" max="1551" width="8.85546875" style="4" customWidth="1"/>
    <col min="1552" max="1552" width="13.85546875" style="4" customWidth="1"/>
    <col min="1553" max="1553" width="38.85546875" style="4" customWidth="1"/>
    <col min="1554" max="1555" width="4.85546875" style="4" customWidth="1"/>
    <col min="1556" max="1556" width="11.85546875" style="4" customWidth="1"/>
    <col min="1557" max="1557" width="9.140625" style="4" customWidth="1"/>
    <col min="1558" max="1558" width="13.42578125" style="4" customWidth="1"/>
    <col min="1559" max="1559" width="15.28515625" style="4" customWidth="1"/>
    <col min="1560" max="1560" width="15.42578125" style="4" customWidth="1"/>
    <col min="1561" max="1562" width="14.42578125" style="4" customWidth="1"/>
    <col min="1563" max="1563" width="7.140625" style="4" customWidth="1"/>
    <col min="1564" max="1566" width="15.140625" style="4" customWidth="1"/>
    <col min="1567" max="1567" width="6.7109375" style="4" customWidth="1"/>
    <col min="1568" max="1568" width="16" style="4" customWidth="1"/>
    <col min="1569" max="1569" width="14.85546875" style="4" customWidth="1"/>
    <col min="1570" max="1570" width="12.85546875" style="4" customWidth="1"/>
    <col min="1571" max="1571" width="4.85546875" style="4" customWidth="1"/>
    <col min="1572" max="1572" width="14.140625" style="4" customWidth="1"/>
    <col min="1573" max="1573" width="13.85546875" style="4" customWidth="1"/>
    <col min="1574" max="1574" width="14.140625" style="4" customWidth="1"/>
    <col min="1575" max="1575" width="8.5703125" style="4" bestFit="1" customWidth="1"/>
    <col min="1576" max="1576" width="12.85546875" style="4" customWidth="1"/>
    <col min="1577" max="1577" width="14" style="4" customWidth="1"/>
    <col min="1578" max="1578" width="13.140625" style="4" customWidth="1"/>
    <col min="1579" max="1579" width="8.5703125" style="4" bestFit="1" customWidth="1"/>
    <col min="1580" max="1580" width="15" style="4" customWidth="1"/>
    <col min="1581" max="1581" width="14.7109375" style="4" customWidth="1"/>
    <col min="1582" max="1582" width="15" style="4" customWidth="1"/>
    <col min="1583" max="1583" width="59.7109375" style="4" customWidth="1"/>
    <col min="1584" max="1584" width="81.7109375" style="4" bestFit="1" customWidth="1"/>
    <col min="1585" max="1585" width="19.42578125" style="4" customWidth="1"/>
    <col min="1586" max="1586" width="14.5703125" style="4" customWidth="1"/>
    <col min="1587" max="1587" width="12.28515625" style="4" customWidth="1"/>
    <col min="1588" max="1588" width="14.5703125" style="4" customWidth="1"/>
    <col min="1589" max="1589" width="11.7109375" style="4" customWidth="1"/>
    <col min="1590" max="1590" width="14" style="4" customWidth="1"/>
    <col min="1591" max="1591" width="20.5703125" style="4" customWidth="1"/>
    <col min="1592" max="1592" width="11.7109375" style="4" customWidth="1"/>
    <col min="1593" max="1593" width="10.85546875" style="4" customWidth="1"/>
    <col min="1594" max="1795" width="9.140625" style="4"/>
    <col min="1796" max="1796" width="7.42578125" style="4" customWidth="1"/>
    <col min="1797" max="1797" width="20.7109375" style="4" customWidth="1"/>
    <col min="1798" max="1798" width="44.28515625" style="4" customWidth="1"/>
    <col min="1799" max="1799" width="48.85546875" style="4" customWidth="1"/>
    <col min="1800" max="1800" width="8.5703125" style="4" customWidth="1"/>
    <col min="1801" max="1802" width="5.28515625" style="4" customWidth="1"/>
    <col min="1803" max="1803" width="7" style="4" customWidth="1"/>
    <col min="1804" max="1804" width="12.28515625" style="4" customWidth="1"/>
    <col min="1805" max="1805" width="10.7109375" style="4" customWidth="1"/>
    <col min="1806" max="1806" width="11.140625" style="4" customWidth="1"/>
    <col min="1807" max="1807" width="8.85546875" style="4" customWidth="1"/>
    <col min="1808" max="1808" width="13.85546875" style="4" customWidth="1"/>
    <col min="1809" max="1809" width="38.85546875" style="4" customWidth="1"/>
    <col min="1810" max="1811" width="4.85546875" style="4" customWidth="1"/>
    <col min="1812" max="1812" width="11.85546875" style="4" customWidth="1"/>
    <col min="1813" max="1813" width="9.140625" style="4" customWidth="1"/>
    <col min="1814" max="1814" width="13.42578125" style="4" customWidth="1"/>
    <col min="1815" max="1815" width="15.28515625" style="4" customWidth="1"/>
    <col min="1816" max="1816" width="15.42578125" style="4" customWidth="1"/>
    <col min="1817" max="1818" width="14.42578125" style="4" customWidth="1"/>
    <col min="1819" max="1819" width="7.140625" style="4" customWidth="1"/>
    <col min="1820" max="1822" width="15.140625" style="4" customWidth="1"/>
    <col min="1823" max="1823" width="6.7109375" style="4" customWidth="1"/>
    <col min="1824" max="1824" width="16" style="4" customWidth="1"/>
    <col min="1825" max="1825" width="14.85546875" style="4" customWidth="1"/>
    <col min="1826" max="1826" width="12.85546875" style="4" customWidth="1"/>
    <col min="1827" max="1827" width="4.85546875" style="4" customWidth="1"/>
    <col min="1828" max="1828" width="14.140625" style="4" customWidth="1"/>
    <col min="1829" max="1829" width="13.85546875" style="4" customWidth="1"/>
    <col min="1830" max="1830" width="14.140625" style="4" customWidth="1"/>
    <col min="1831" max="1831" width="8.5703125" style="4" bestFit="1" customWidth="1"/>
    <col min="1832" max="1832" width="12.85546875" style="4" customWidth="1"/>
    <col min="1833" max="1833" width="14" style="4" customWidth="1"/>
    <col min="1834" max="1834" width="13.140625" style="4" customWidth="1"/>
    <col min="1835" max="1835" width="8.5703125" style="4" bestFit="1" customWidth="1"/>
    <col min="1836" max="1836" width="15" style="4" customWidth="1"/>
    <col min="1837" max="1837" width="14.7109375" style="4" customWidth="1"/>
    <col min="1838" max="1838" width="15" style="4" customWidth="1"/>
    <col min="1839" max="1839" width="59.7109375" style="4" customWidth="1"/>
    <col min="1840" max="1840" width="81.7109375" style="4" bestFit="1" customWidth="1"/>
    <col min="1841" max="1841" width="19.42578125" style="4" customWidth="1"/>
    <col min="1842" max="1842" width="14.5703125" style="4" customWidth="1"/>
    <col min="1843" max="1843" width="12.28515625" style="4" customWidth="1"/>
    <col min="1844" max="1844" width="14.5703125" style="4" customWidth="1"/>
    <col min="1845" max="1845" width="11.7109375" style="4" customWidth="1"/>
    <col min="1846" max="1846" width="14" style="4" customWidth="1"/>
    <col min="1847" max="1847" width="20.5703125" style="4" customWidth="1"/>
    <col min="1848" max="1848" width="11.7109375" style="4" customWidth="1"/>
    <col min="1849" max="1849" width="10.85546875" style="4" customWidth="1"/>
    <col min="1850" max="2051" width="9.140625" style="4"/>
    <col min="2052" max="2052" width="7.42578125" style="4" customWidth="1"/>
    <col min="2053" max="2053" width="20.7109375" style="4" customWidth="1"/>
    <col min="2054" max="2054" width="44.28515625" style="4" customWidth="1"/>
    <col min="2055" max="2055" width="48.85546875" style="4" customWidth="1"/>
    <col min="2056" max="2056" width="8.5703125" style="4" customWidth="1"/>
    <col min="2057" max="2058" width="5.28515625" style="4" customWidth="1"/>
    <col min="2059" max="2059" width="7" style="4" customWidth="1"/>
    <col min="2060" max="2060" width="12.28515625" style="4" customWidth="1"/>
    <col min="2061" max="2061" width="10.7109375" style="4" customWidth="1"/>
    <col min="2062" max="2062" width="11.140625" style="4" customWidth="1"/>
    <col min="2063" max="2063" width="8.85546875" style="4" customWidth="1"/>
    <col min="2064" max="2064" width="13.85546875" style="4" customWidth="1"/>
    <col min="2065" max="2065" width="38.85546875" style="4" customWidth="1"/>
    <col min="2066" max="2067" width="4.85546875" style="4" customWidth="1"/>
    <col min="2068" max="2068" width="11.85546875" style="4" customWidth="1"/>
    <col min="2069" max="2069" width="9.140625" style="4" customWidth="1"/>
    <col min="2070" max="2070" width="13.42578125" style="4" customWidth="1"/>
    <col min="2071" max="2071" width="15.28515625" style="4" customWidth="1"/>
    <col min="2072" max="2072" width="15.42578125" style="4" customWidth="1"/>
    <col min="2073" max="2074" width="14.42578125" style="4" customWidth="1"/>
    <col min="2075" max="2075" width="7.140625" style="4" customWidth="1"/>
    <col min="2076" max="2078" width="15.140625" style="4" customWidth="1"/>
    <col min="2079" max="2079" width="6.7109375" style="4" customWidth="1"/>
    <col min="2080" max="2080" width="16" style="4" customWidth="1"/>
    <col min="2081" max="2081" width="14.85546875" style="4" customWidth="1"/>
    <col min="2082" max="2082" width="12.85546875" style="4" customWidth="1"/>
    <col min="2083" max="2083" width="4.85546875" style="4" customWidth="1"/>
    <col min="2084" max="2084" width="14.140625" style="4" customWidth="1"/>
    <col min="2085" max="2085" width="13.85546875" style="4" customWidth="1"/>
    <col min="2086" max="2086" width="14.140625" style="4" customWidth="1"/>
    <col min="2087" max="2087" width="8.5703125" style="4" bestFit="1" customWidth="1"/>
    <col min="2088" max="2088" width="12.85546875" style="4" customWidth="1"/>
    <col min="2089" max="2089" width="14" style="4" customWidth="1"/>
    <col min="2090" max="2090" width="13.140625" style="4" customWidth="1"/>
    <col min="2091" max="2091" width="8.5703125" style="4" bestFit="1" customWidth="1"/>
    <col min="2092" max="2092" width="15" style="4" customWidth="1"/>
    <col min="2093" max="2093" width="14.7109375" style="4" customWidth="1"/>
    <col min="2094" max="2094" width="15" style="4" customWidth="1"/>
    <col min="2095" max="2095" width="59.7109375" style="4" customWidth="1"/>
    <col min="2096" max="2096" width="81.7109375" style="4" bestFit="1" customWidth="1"/>
    <col min="2097" max="2097" width="19.42578125" style="4" customWidth="1"/>
    <col min="2098" max="2098" width="14.5703125" style="4" customWidth="1"/>
    <col min="2099" max="2099" width="12.28515625" style="4" customWidth="1"/>
    <col min="2100" max="2100" width="14.5703125" style="4" customWidth="1"/>
    <col min="2101" max="2101" width="11.7109375" style="4" customWidth="1"/>
    <col min="2102" max="2102" width="14" style="4" customWidth="1"/>
    <col min="2103" max="2103" width="20.5703125" style="4" customWidth="1"/>
    <col min="2104" max="2104" width="11.7109375" style="4" customWidth="1"/>
    <col min="2105" max="2105" width="10.85546875" style="4" customWidth="1"/>
    <col min="2106" max="2307" width="9.140625" style="4"/>
    <col min="2308" max="2308" width="7.42578125" style="4" customWidth="1"/>
    <col min="2309" max="2309" width="20.7109375" style="4" customWidth="1"/>
    <col min="2310" max="2310" width="44.28515625" style="4" customWidth="1"/>
    <col min="2311" max="2311" width="48.85546875" style="4" customWidth="1"/>
    <col min="2312" max="2312" width="8.5703125" style="4" customWidth="1"/>
    <col min="2313" max="2314" width="5.28515625" style="4" customWidth="1"/>
    <col min="2315" max="2315" width="7" style="4" customWidth="1"/>
    <col min="2316" max="2316" width="12.28515625" style="4" customWidth="1"/>
    <col min="2317" max="2317" width="10.7109375" style="4" customWidth="1"/>
    <col min="2318" max="2318" width="11.140625" style="4" customWidth="1"/>
    <col min="2319" max="2319" width="8.85546875" style="4" customWidth="1"/>
    <col min="2320" max="2320" width="13.85546875" style="4" customWidth="1"/>
    <col min="2321" max="2321" width="38.85546875" style="4" customWidth="1"/>
    <col min="2322" max="2323" width="4.85546875" style="4" customWidth="1"/>
    <col min="2324" max="2324" width="11.85546875" style="4" customWidth="1"/>
    <col min="2325" max="2325" width="9.140625" style="4" customWidth="1"/>
    <col min="2326" max="2326" width="13.42578125" style="4" customWidth="1"/>
    <col min="2327" max="2327" width="15.28515625" style="4" customWidth="1"/>
    <col min="2328" max="2328" width="15.42578125" style="4" customWidth="1"/>
    <col min="2329" max="2330" width="14.42578125" style="4" customWidth="1"/>
    <col min="2331" max="2331" width="7.140625" style="4" customWidth="1"/>
    <col min="2332" max="2334" width="15.140625" style="4" customWidth="1"/>
    <col min="2335" max="2335" width="6.7109375" style="4" customWidth="1"/>
    <col min="2336" max="2336" width="16" style="4" customWidth="1"/>
    <col min="2337" max="2337" width="14.85546875" style="4" customWidth="1"/>
    <col min="2338" max="2338" width="12.85546875" style="4" customWidth="1"/>
    <col min="2339" max="2339" width="4.85546875" style="4" customWidth="1"/>
    <col min="2340" max="2340" width="14.140625" style="4" customWidth="1"/>
    <col min="2341" max="2341" width="13.85546875" style="4" customWidth="1"/>
    <col min="2342" max="2342" width="14.140625" style="4" customWidth="1"/>
    <col min="2343" max="2343" width="8.5703125" style="4" bestFit="1" customWidth="1"/>
    <col min="2344" max="2344" width="12.85546875" style="4" customWidth="1"/>
    <col min="2345" max="2345" width="14" style="4" customWidth="1"/>
    <col min="2346" max="2346" width="13.140625" style="4" customWidth="1"/>
    <col min="2347" max="2347" width="8.5703125" style="4" bestFit="1" customWidth="1"/>
    <col min="2348" max="2348" width="15" style="4" customWidth="1"/>
    <col min="2349" max="2349" width="14.7109375" style="4" customWidth="1"/>
    <col min="2350" max="2350" width="15" style="4" customWidth="1"/>
    <col min="2351" max="2351" width="59.7109375" style="4" customWidth="1"/>
    <col min="2352" max="2352" width="81.7109375" style="4" bestFit="1" customWidth="1"/>
    <col min="2353" max="2353" width="19.42578125" style="4" customWidth="1"/>
    <col min="2354" max="2354" width="14.5703125" style="4" customWidth="1"/>
    <col min="2355" max="2355" width="12.28515625" style="4" customWidth="1"/>
    <col min="2356" max="2356" width="14.5703125" style="4" customWidth="1"/>
    <col min="2357" max="2357" width="11.7109375" style="4" customWidth="1"/>
    <col min="2358" max="2358" width="14" style="4" customWidth="1"/>
    <col min="2359" max="2359" width="20.5703125" style="4" customWidth="1"/>
    <col min="2360" max="2360" width="11.7109375" style="4" customWidth="1"/>
    <col min="2361" max="2361" width="10.85546875" style="4" customWidth="1"/>
    <col min="2362" max="2563" width="9.140625" style="4"/>
    <col min="2564" max="2564" width="7.42578125" style="4" customWidth="1"/>
    <col min="2565" max="2565" width="20.7109375" style="4" customWidth="1"/>
    <col min="2566" max="2566" width="44.28515625" style="4" customWidth="1"/>
    <col min="2567" max="2567" width="48.85546875" style="4" customWidth="1"/>
    <col min="2568" max="2568" width="8.5703125" style="4" customWidth="1"/>
    <col min="2569" max="2570" width="5.28515625" style="4" customWidth="1"/>
    <col min="2571" max="2571" width="7" style="4" customWidth="1"/>
    <col min="2572" max="2572" width="12.28515625" style="4" customWidth="1"/>
    <col min="2573" max="2573" width="10.7109375" style="4" customWidth="1"/>
    <col min="2574" max="2574" width="11.140625" style="4" customWidth="1"/>
    <col min="2575" max="2575" width="8.85546875" style="4" customWidth="1"/>
    <col min="2576" max="2576" width="13.85546875" style="4" customWidth="1"/>
    <col min="2577" max="2577" width="38.85546875" style="4" customWidth="1"/>
    <col min="2578" max="2579" width="4.85546875" style="4" customWidth="1"/>
    <col min="2580" max="2580" width="11.85546875" style="4" customWidth="1"/>
    <col min="2581" max="2581" width="9.140625" style="4" customWidth="1"/>
    <col min="2582" max="2582" width="13.42578125" style="4" customWidth="1"/>
    <col min="2583" max="2583" width="15.28515625" style="4" customWidth="1"/>
    <col min="2584" max="2584" width="15.42578125" style="4" customWidth="1"/>
    <col min="2585" max="2586" width="14.42578125" style="4" customWidth="1"/>
    <col min="2587" max="2587" width="7.140625" style="4" customWidth="1"/>
    <col min="2588" max="2590" width="15.140625" style="4" customWidth="1"/>
    <col min="2591" max="2591" width="6.7109375" style="4" customWidth="1"/>
    <col min="2592" max="2592" width="16" style="4" customWidth="1"/>
    <col min="2593" max="2593" width="14.85546875" style="4" customWidth="1"/>
    <col min="2594" max="2594" width="12.85546875" style="4" customWidth="1"/>
    <col min="2595" max="2595" width="4.85546875" style="4" customWidth="1"/>
    <col min="2596" max="2596" width="14.140625" style="4" customWidth="1"/>
    <col min="2597" max="2597" width="13.85546875" style="4" customWidth="1"/>
    <col min="2598" max="2598" width="14.140625" style="4" customWidth="1"/>
    <col min="2599" max="2599" width="8.5703125" style="4" bestFit="1" customWidth="1"/>
    <col min="2600" max="2600" width="12.85546875" style="4" customWidth="1"/>
    <col min="2601" max="2601" width="14" style="4" customWidth="1"/>
    <col min="2602" max="2602" width="13.140625" style="4" customWidth="1"/>
    <col min="2603" max="2603" width="8.5703125" style="4" bestFit="1" customWidth="1"/>
    <col min="2604" max="2604" width="15" style="4" customWidth="1"/>
    <col min="2605" max="2605" width="14.7109375" style="4" customWidth="1"/>
    <col min="2606" max="2606" width="15" style="4" customWidth="1"/>
    <col min="2607" max="2607" width="59.7109375" style="4" customWidth="1"/>
    <col min="2608" max="2608" width="81.7109375" style="4" bestFit="1" customWidth="1"/>
    <col min="2609" max="2609" width="19.42578125" style="4" customWidth="1"/>
    <col min="2610" max="2610" width="14.5703125" style="4" customWidth="1"/>
    <col min="2611" max="2611" width="12.28515625" style="4" customWidth="1"/>
    <col min="2612" max="2612" width="14.5703125" style="4" customWidth="1"/>
    <col min="2613" max="2613" width="11.7109375" style="4" customWidth="1"/>
    <col min="2614" max="2614" width="14" style="4" customWidth="1"/>
    <col min="2615" max="2615" width="20.5703125" style="4" customWidth="1"/>
    <col min="2616" max="2616" width="11.7109375" style="4" customWidth="1"/>
    <col min="2617" max="2617" width="10.85546875" style="4" customWidth="1"/>
    <col min="2618" max="2819" width="9.140625" style="4"/>
    <col min="2820" max="2820" width="7.42578125" style="4" customWidth="1"/>
    <col min="2821" max="2821" width="20.7109375" style="4" customWidth="1"/>
    <col min="2822" max="2822" width="44.28515625" style="4" customWidth="1"/>
    <col min="2823" max="2823" width="48.85546875" style="4" customWidth="1"/>
    <col min="2824" max="2824" width="8.5703125" style="4" customWidth="1"/>
    <col min="2825" max="2826" width="5.28515625" style="4" customWidth="1"/>
    <col min="2827" max="2827" width="7" style="4" customWidth="1"/>
    <col min="2828" max="2828" width="12.28515625" style="4" customWidth="1"/>
    <col min="2829" max="2829" width="10.7109375" style="4" customWidth="1"/>
    <col min="2830" max="2830" width="11.140625" style="4" customWidth="1"/>
    <col min="2831" max="2831" width="8.85546875" style="4" customWidth="1"/>
    <col min="2832" max="2832" width="13.85546875" style="4" customWidth="1"/>
    <col min="2833" max="2833" width="38.85546875" style="4" customWidth="1"/>
    <col min="2834" max="2835" width="4.85546875" style="4" customWidth="1"/>
    <col min="2836" max="2836" width="11.85546875" style="4" customWidth="1"/>
    <col min="2837" max="2837" width="9.140625" style="4" customWidth="1"/>
    <col min="2838" max="2838" width="13.42578125" style="4" customWidth="1"/>
    <col min="2839" max="2839" width="15.28515625" style="4" customWidth="1"/>
    <col min="2840" max="2840" width="15.42578125" style="4" customWidth="1"/>
    <col min="2841" max="2842" width="14.42578125" style="4" customWidth="1"/>
    <col min="2843" max="2843" width="7.140625" style="4" customWidth="1"/>
    <col min="2844" max="2846" width="15.140625" style="4" customWidth="1"/>
    <col min="2847" max="2847" width="6.7109375" style="4" customWidth="1"/>
    <col min="2848" max="2848" width="16" style="4" customWidth="1"/>
    <col min="2849" max="2849" width="14.85546875" style="4" customWidth="1"/>
    <col min="2850" max="2850" width="12.85546875" style="4" customWidth="1"/>
    <col min="2851" max="2851" width="4.85546875" style="4" customWidth="1"/>
    <col min="2852" max="2852" width="14.140625" style="4" customWidth="1"/>
    <col min="2853" max="2853" width="13.85546875" style="4" customWidth="1"/>
    <col min="2854" max="2854" width="14.140625" style="4" customWidth="1"/>
    <col min="2855" max="2855" width="8.5703125" style="4" bestFit="1" customWidth="1"/>
    <col min="2856" max="2856" width="12.85546875" style="4" customWidth="1"/>
    <col min="2857" max="2857" width="14" style="4" customWidth="1"/>
    <col min="2858" max="2858" width="13.140625" style="4" customWidth="1"/>
    <col min="2859" max="2859" width="8.5703125" style="4" bestFit="1" customWidth="1"/>
    <col min="2860" max="2860" width="15" style="4" customWidth="1"/>
    <col min="2861" max="2861" width="14.7109375" style="4" customWidth="1"/>
    <col min="2862" max="2862" width="15" style="4" customWidth="1"/>
    <col min="2863" max="2863" width="59.7109375" style="4" customWidth="1"/>
    <col min="2864" max="2864" width="81.7109375" style="4" bestFit="1" customWidth="1"/>
    <col min="2865" max="2865" width="19.42578125" style="4" customWidth="1"/>
    <col min="2866" max="2866" width="14.5703125" style="4" customWidth="1"/>
    <col min="2867" max="2867" width="12.28515625" style="4" customWidth="1"/>
    <col min="2868" max="2868" width="14.5703125" style="4" customWidth="1"/>
    <col min="2869" max="2869" width="11.7109375" style="4" customWidth="1"/>
    <col min="2870" max="2870" width="14" style="4" customWidth="1"/>
    <col min="2871" max="2871" width="20.5703125" style="4" customWidth="1"/>
    <col min="2872" max="2872" width="11.7109375" style="4" customWidth="1"/>
    <col min="2873" max="2873" width="10.85546875" style="4" customWidth="1"/>
    <col min="2874" max="3075" width="9.140625" style="4"/>
    <col min="3076" max="3076" width="7.42578125" style="4" customWidth="1"/>
    <col min="3077" max="3077" width="20.7109375" style="4" customWidth="1"/>
    <col min="3078" max="3078" width="44.28515625" style="4" customWidth="1"/>
    <col min="3079" max="3079" width="48.85546875" style="4" customWidth="1"/>
    <col min="3080" max="3080" width="8.5703125" style="4" customWidth="1"/>
    <col min="3081" max="3082" width="5.28515625" style="4" customWidth="1"/>
    <col min="3083" max="3083" width="7" style="4" customWidth="1"/>
    <col min="3084" max="3084" width="12.28515625" style="4" customWidth="1"/>
    <col min="3085" max="3085" width="10.7109375" style="4" customWidth="1"/>
    <col min="3086" max="3086" width="11.140625" style="4" customWidth="1"/>
    <col min="3087" max="3087" width="8.85546875" style="4" customWidth="1"/>
    <col min="3088" max="3088" width="13.85546875" style="4" customWidth="1"/>
    <col min="3089" max="3089" width="38.85546875" style="4" customWidth="1"/>
    <col min="3090" max="3091" width="4.85546875" style="4" customWidth="1"/>
    <col min="3092" max="3092" width="11.85546875" style="4" customWidth="1"/>
    <col min="3093" max="3093" width="9.140625" style="4" customWidth="1"/>
    <col min="3094" max="3094" width="13.42578125" style="4" customWidth="1"/>
    <col min="3095" max="3095" width="15.28515625" style="4" customWidth="1"/>
    <col min="3096" max="3096" width="15.42578125" style="4" customWidth="1"/>
    <col min="3097" max="3098" width="14.42578125" style="4" customWidth="1"/>
    <col min="3099" max="3099" width="7.140625" style="4" customWidth="1"/>
    <col min="3100" max="3102" width="15.140625" style="4" customWidth="1"/>
    <col min="3103" max="3103" width="6.7109375" style="4" customWidth="1"/>
    <col min="3104" max="3104" width="16" style="4" customWidth="1"/>
    <col min="3105" max="3105" width="14.85546875" style="4" customWidth="1"/>
    <col min="3106" max="3106" width="12.85546875" style="4" customWidth="1"/>
    <col min="3107" max="3107" width="4.85546875" style="4" customWidth="1"/>
    <col min="3108" max="3108" width="14.140625" style="4" customWidth="1"/>
    <col min="3109" max="3109" width="13.85546875" style="4" customWidth="1"/>
    <col min="3110" max="3110" width="14.140625" style="4" customWidth="1"/>
    <col min="3111" max="3111" width="8.5703125" style="4" bestFit="1" customWidth="1"/>
    <col min="3112" max="3112" width="12.85546875" style="4" customWidth="1"/>
    <col min="3113" max="3113" width="14" style="4" customWidth="1"/>
    <col min="3114" max="3114" width="13.140625" style="4" customWidth="1"/>
    <col min="3115" max="3115" width="8.5703125" style="4" bestFit="1" customWidth="1"/>
    <col min="3116" max="3116" width="15" style="4" customWidth="1"/>
    <col min="3117" max="3117" width="14.7109375" style="4" customWidth="1"/>
    <col min="3118" max="3118" width="15" style="4" customWidth="1"/>
    <col min="3119" max="3119" width="59.7109375" style="4" customWidth="1"/>
    <col min="3120" max="3120" width="81.7109375" style="4" bestFit="1" customWidth="1"/>
    <col min="3121" max="3121" width="19.42578125" style="4" customWidth="1"/>
    <col min="3122" max="3122" width="14.5703125" style="4" customWidth="1"/>
    <col min="3123" max="3123" width="12.28515625" style="4" customWidth="1"/>
    <col min="3124" max="3124" width="14.5703125" style="4" customWidth="1"/>
    <col min="3125" max="3125" width="11.7109375" style="4" customWidth="1"/>
    <col min="3126" max="3126" width="14" style="4" customWidth="1"/>
    <col min="3127" max="3127" width="20.5703125" style="4" customWidth="1"/>
    <col min="3128" max="3128" width="11.7109375" style="4" customWidth="1"/>
    <col min="3129" max="3129" width="10.85546875" style="4" customWidth="1"/>
    <col min="3130" max="3331" width="9.140625" style="4"/>
    <col min="3332" max="3332" width="7.42578125" style="4" customWidth="1"/>
    <col min="3333" max="3333" width="20.7109375" style="4" customWidth="1"/>
    <col min="3334" max="3334" width="44.28515625" style="4" customWidth="1"/>
    <col min="3335" max="3335" width="48.85546875" style="4" customWidth="1"/>
    <col min="3336" max="3336" width="8.5703125" style="4" customWidth="1"/>
    <col min="3337" max="3338" width="5.28515625" style="4" customWidth="1"/>
    <col min="3339" max="3339" width="7" style="4" customWidth="1"/>
    <col min="3340" max="3340" width="12.28515625" style="4" customWidth="1"/>
    <col min="3341" max="3341" width="10.7109375" style="4" customWidth="1"/>
    <col min="3342" max="3342" width="11.140625" style="4" customWidth="1"/>
    <col min="3343" max="3343" width="8.85546875" style="4" customWidth="1"/>
    <col min="3344" max="3344" width="13.85546875" style="4" customWidth="1"/>
    <col min="3345" max="3345" width="38.85546875" style="4" customWidth="1"/>
    <col min="3346" max="3347" width="4.85546875" style="4" customWidth="1"/>
    <col min="3348" max="3348" width="11.85546875" style="4" customWidth="1"/>
    <col min="3349" max="3349" width="9.140625" style="4" customWidth="1"/>
    <col min="3350" max="3350" width="13.42578125" style="4" customWidth="1"/>
    <col min="3351" max="3351" width="15.28515625" style="4" customWidth="1"/>
    <col min="3352" max="3352" width="15.42578125" style="4" customWidth="1"/>
    <col min="3353" max="3354" width="14.42578125" style="4" customWidth="1"/>
    <col min="3355" max="3355" width="7.140625" style="4" customWidth="1"/>
    <col min="3356" max="3358" width="15.140625" style="4" customWidth="1"/>
    <col min="3359" max="3359" width="6.7109375" style="4" customWidth="1"/>
    <col min="3360" max="3360" width="16" style="4" customWidth="1"/>
    <col min="3361" max="3361" width="14.85546875" style="4" customWidth="1"/>
    <col min="3362" max="3362" width="12.85546875" style="4" customWidth="1"/>
    <col min="3363" max="3363" width="4.85546875" style="4" customWidth="1"/>
    <col min="3364" max="3364" width="14.140625" style="4" customWidth="1"/>
    <col min="3365" max="3365" width="13.85546875" style="4" customWidth="1"/>
    <col min="3366" max="3366" width="14.140625" style="4" customWidth="1"/>
    <col min="3367" max="3367" width="8.5703125" style="4" bestFit="1" customWidth="1"/>
    <col min="3368" max="3368" width="12.85546875" style="4" customWidth="1"/>
    <col min="3369" max="3369" width="14" style="4" customWidth="1"/>
    <col min="3370" max="3370" width="13.140625" style="4" customWidth="1"/>
    <col min="3371" max="3371" width="8.5703125" style="4" bestFit="1" customWidth="1"/>
    <col min="3372" max="3372" width="15" style="4" customWidth="1"/>
    <col min="3373" max="3373" width="14.7109375" style="4" customWidth="1"/>
    <col min="3374" max="3374" width="15" style="4" customWidth="1"/>
    <col min="3375" max="3375" width="59.7109375" style="4" customWidth="1"/>
    <col min="3376" max="3376" width="81.7109375" style="4" bestFit="1" customWidth="1"/>
    <col min="3377" max="3377" width="19.42578125" style="4" customWidth="1"/>
    <col min="3378" max="3378" width="14.5703125" style="4" customWidth="1"/>
    <col min="3379" max="3379" width="12.28515625" style="4" customWidth="1"/>
    <col min="3380" max="3380" width="14.5703125" style="4" customWidth="1"/>
    <col min="3381" max="3381" width="11.7109375" style="4" customWidth="1"/>
    <col min="3382" max="3382" width="14" style="4" customWidth="1"/>
    <col min="3383" max="3383" width="20.5703125" style="4" customWidth="1"/>
    <col min="3384" max="3384" width="11.7109375" style="4" customWidth="1"/>
    <col min="3385" max="3385" width="10.85546875" style="4" customWidth="1"/>
    <col min="3386" max="3587" width="9.140625" style="4"/>
    <col min="3588" max="3588" width="7.42578125" style="4" customWidth="1"/>
    <col min="3589" max="3589" width="20.7109375" style="4" customWidth="1"/>
    <col min="3590" max="3590" width="44.28515625" style="4" customWidth="1"/>
    <col min="3591" max="3591" width="48.85546875" style="4" customWidth="1"/>
    <col min="3592" max="3592" width="8.5703125" style="4" customWidth="1"/>
    <col min="3593" max="3594" width="5.28515625" style="4" customWidth="1"/>
    <col min="3595" max="3595" width="7" style="4" customWidth="1"/>
    <col min="3596" max="3596" width="12.28515625" style="4" customWidth="1"/>
    <col min="3597" max="3597" width="10.7109375" style="4" customWidth="1"/>
    <col min="3598" max="3598" width="11.140625" style="4" customWidth="1"/>
    <col min="3599" max="3599" width="8.85546875" style="4" customWidth="1"/>
    <col min="3600" max="3600" width="13.85546875" style="4" customWidth="1"/>
    <col min="3601" max="3601" width="38.85546875" style="4" customWidth="1"/>
    <col min="3602" max="3603" width="4.85546875" style="4" customWidth="1"/>
    <col min="3604" max="3604" width="11.85546875" style="4" customWidth="1"/>
    <col min="3605" max="3605" width="9.140625" style="4" customWidth="1"/>
    <col min="3606" max="3606" width="13.42578125" style="4" customWidth="1"/>
    <col min="3607" max="3607" width="15.28515625" style="4" customWidth="1"/>
    <col min="3608" max="3608" width="15.42578125" style="4" customWidth="1"/>
    <col min="3609" max="3610" width="14.42578125" style="4" customWidth="1"/>
    <col min="3611" max="3611" width="7.140625" style="4" customWidth="1"/>
    <col min="3612" max="3614" width="15.140625" style="4" customWidth="1"/>
    <col min="3615" max="3615" width="6.7109375" style="4" customWidth="1"/>
    <col min="3616" max="3616" width="16" style="4" customWidth="1"/>
    <col min="3617" max="3617" width="14.85546875" style="4" customWidth="1"/>
    <col min="3618" max="3618" width="12.85546875" style="4" customWidth="1"/>
    <col min="3619" max="3619" width="4.85546875" style="4" customWidth="1"/>
    <col min="3620" max="3620" width="14.140625" style="4" customWidth="1"/>
    <col min="3621" max="3621" width="13.85546875" style="4" customWidth="1"/>
    <col min="3622" max="3622" width="14.140625" style="4" customWidth="1"/>
    <col min="3623" max="3623" width="8.5703125" style="4" bestFit="1" customWidth="1"/>
    <col min="3624" max="3624" width="12.85546875" style="4" customWidth="1"/>
    <col min="3625" max="3625" width="14" style="4" customWidth="1"/>
    <col min="3626" max="3626" width="13.140625" style="4" customWidth="1"/>
    <col min="3627" max="3627" width="8.5703125" style="4" bestFit="1" customWidth="1"/>
    <col min="3628" max="3628" width="15" style="4" customWidth="1"/>
    <col min="3629" max="3629" width="14.7109375" style="4" customWidth="1"/>
    <col min="3630" max="3630" width="15" style="4" customWidth="1"/>
    <col min="3631" max="3631" width="59.7109375" style="4" customWidth="1"/>
    <col min="3632" max="3632" width="81.7109375" style="4" bestFit="1" customWidth="1"/>
    <col min="3633" max="3633" width="19.42578125" style="4" customWidth="1"/>
    <col min="3634" max="3634" width="14.5703125" style="4" customWidth="1"/>
    <col min="3635" max="3635" width="12.28515625" style="4" customWidth="1"/>
    <col min="3636" max="3636" width="14.5703125" style="4" customWidth="1"/>
    <col min="3637" max="3637" width="11.7109375" style="4" customWidth="1"/>
    <col min="3638" max="3638" width="14" style="4" customWidth="1"/>
    <col min="3639" max="3639" width="20.5703125" style="4" customWidth="1"/>
    <col min="3640" max="3640" width="11.7109375" style="4" customWidth="1"/>
    <col min="3641" max="3641" width="10.85546875" style="4" customWidth="1"/>
    <col min="3642" max="3843" width="9.140625" style="4"/>
    <col min="3844" max="3844" width="7.42578125" style="4" customWidth="1"/>
    <col min="3845" max="3845" width="20.7109375" style="4" customWidth="1"/>
    <col min="3846" max="3846" width="44.28515625" style="4" customWidth="1"/>
    <col min="3847" max="3847" width="48.85546875" style="4" customWidth="1"/>
    <col min="3848" max="3848" width="8.5703125" style="4" customWidth="1"/>
    <col min="3849" max="3850" width="5.28515625" style="4" customWidth="1"/>
    <col min="3851" max="3851" width="7" style="4" customWidth="1"/>
    <col min="3852" max="3852" width="12.28515625" style="4" customWidth="1"/>
    <col min="3853" max="3853" width="10.7109375" style="4" customWidth="1"/>
    <col min="3854" max="3854" width="11.140625" style="4" customWidth="1"/>
    <col min="3855" max="3855" width="8.85546875" style="4" customWidth="1"/>
    <col min="3856" max="3856" width="13.85546875" style="4" customWidth="1"/>
    <col min="3857" max="3857" width="38.85546875" style="4" customWidth="1"/>
    <col min="3858" max="3859" width="4.85546875" style="4" customWidth="1"/>
    <col min="3860" max="3860" width="11.85546875" style="4" customWidth="1"/>
    <col min="3861" max="3861" width="9.140625" style="4" customWidth="1"/>
    <col min="3862" max="3862" width="13.42578125" style="4" customWidth="1"/>
    <col min="3863" max="3863" width="15.28515625" style="4" customWidth="1"/>
    <col min="3864" max="3864" width="15.42578125" style="4" customWidth="1"/>
    <col min="3865" max="3866" width="14.42578125" style="4" customWidth="1"/>
    <col min="3867" max="3867" width="7.140625" style="4" customWidth="1"/>
    <col min="3868" max="3870" width="15.140625" style="4" customWidth="1"/>
    <col min="3871" max="3871" width="6.7109375" style="4" customWidth="1"/>
    <col min="3872" max="3872" width="16" style="4" customWidth="1"/>
    <col min="3873" max="3873" width="14.85546875" style="4" customWidth="1"/>
    <col min="3874" max="3874" width="12.85546875" style="4" customWidth="1"/>
    <col min="3875" max="3875" width="4.85546875" style="4" customWidth="1"/>
    <col min="3876" max="3876" width="14.140625" style="4" customWidth="1"/>
    <col min="3877" max="3877" width="13.85546875" style="4" customWidth="1"/>
    <col min="3878" max="3878" width="14.140625" style="4" customWidth="1"/>
    <col min="3879" max="3879" width="8.5703125" style="4" bestFit="1" customWidth="1"/>
    <col min="3880" max="3880" width="12.85546875" style="4" customWidth="1"/>
    <col min="3881" max="3881" width="14" style="4" customWidth="1"/>
    <col min="3882" max="3882" width="13.140625" style="4" customWidth="1"/>
    <col min="3883" max="3883" width="8.5703125" style="4" bestFit="1" customWidth="1"/>
    <col min="3884" max="3884" width="15" style="4" customWidth="1"/>
    <col min="3885" max="3885" width="14.7109375" style="4" customWidth="1"/>
    <col min="3886" max="3886" width="15" style="4" customWidth="1"/>
    <col min="3887" max="3887" width="59.7109375" style="4" customWidth="1"/>
    <col min="3888" max="3888" width="81.7109375" style="4" bestFit="1" customWidth="1"/>
    <col min="3889" max="3889" width="19.42578125" style="4" customWidth="1"/>
    <col min="3890" max="3890" width="14.5703125" style="4" customWidth="1"/>
    <col min="3891" max="3891" width="12.28515625" style="4" customWidth="1"/>
    <col min="3892" max="3892" width="14.5703125" style="4" customWidth="1"/>
    <col min="3893" max="3893" width="11.7109375" style="4" customWidth="1"/>
    <col min="3894" max="3894" width="14" style="4" customWidth="1"/>
    <col min="3895" max="3895" width="20.5703125" style="4" customWidth="1"/>
    <col min="3896" max="3896" width="11.7109375" style="4" customWidth="1"/>
    <col min="3897" max="3897" width="10.85546875" style="4" customWidth="1"/>
    <col min="3898" max="4099" width="9.140625" style="4"/>
    <col min="4100" max="4100" width="7.42578125" style="4" customWidth="1"/>
    <col min="4101" max="4101" width="20.7109375" style="4" customWidth="1"/>
    <col min="4102" max="4102" width="44.28515625" style="4" customWidth="1"/>
    <col min="4103" max="4103" width="48.85546875" style="4" customWidth="1"/>
    <col min="4104" max="4104" width="8.5703125" style="4" customWidth="1"/>
    <col min="4105" max="4106" width="5.28515625" style="4" customWidth="1"/>
    <col min="4107" max="4107" width="7" style="4" customWidth="1"/>
    <col min="4108" max="4108" width="12.28515625" style="4" customWidth="1"/>
    <col min="4109" max="4109" width="10.7109375" style="4" customWidth="1"/>
    <col min="4110" max="4110" width="11.140625" style="4" customWidth="1"/>
    <col min="4111" max="4111" width="8.85546875" style="4" customWidth="1"/>
    <col min="4112" max="4112" width="13.85546875" style="4" customWidth="1"/>
    <col min="4113" max="4113" width="38.85546875" style="4" customWidth="1"/>
    <col min="4114" max="4115" width="4.85546875" style="4" customWidth="1"/>
    <col min="4116" max="4116" width="11.85546875" style="4" customWidth="1"/>
    <col min="4117" max="4117" width="9.140625" style="4" customWidth="1"/>
    <col min="4118" max="4118" width="13.42578125" style="4" customWidth="1"/>
    <col min="4119" max="4119" width="15.28515625" style="4" customWidth="1"/>
    <col min="4120" max="4120" width="15.42578125" style="4" customWidth="1"/>
    <col min="4121" max="4122" width="14.42578125" style="4" customWidth="1"/>
    <col min="4123" max="4123" width="7.140625" style="4" customWidth="1"/>
    <col min="4124" max="4126" width="15.140625" style="4" customWidth="1"/>
    <col min="4127" max="4127" width="6.7109375" style="4" customWidth="1"/>
    <col min="4128" max="4128" width="16" style="4" customWidth="1"/>
    <col min="4129" max="4129" width="14.85546875" style="4" customWidth="1"/>
    <col min="4130" max="4130" width="12.85546875" style="4" customWidth="1"/>
    <col min="4131" max="4131" width="4.85546875" style="4" customWidth="1"/>
    <col min="4132" max="4132" width="14.140625" style="4" customWidth="1"/>
    <col min="4133" max="4133" width="13.85546875" style="4" customWidth="1"/>
    <col min="4134" max="4134" width="14.140625" style="4" customWidth="1"/>
    <col min="4135" max="4135" width="8.5703125" style="4" bestFit="1" customWidth="1"/>
    <col min="4136" max="4136" width="12.85546875" style="4" customWidth="1"/>
    <col min="4137" max="4137" width="14" style="4" customWidth="1"/>
    <col min="4138" max="4138" width="13.140625" style="4" customWidth="1"/>
    <col min="4139" max="4139" width="8.5703125" style="4" bestFit="1" customWidth="1"/>
    <col min="4140" max="4140" width="15" style="4" customWidth="1"/>
    <col min="4141" max="4141" width="14.7109375" style="4" customWidth="1"/>
    <col min="4142" max="4142" width="15" style="4" customWidth="1"/>
    <col min="4143" max="4143" width="59.7109375" style="4" customWidth="1"/>
    <col min="4144" max="4144" width="81.7109375" style="4" bestFit="1" customWidth="1"/>
    <col min="4145" max="4145" width="19.42578125" style="4" customWidth="1"/>
    <col min="4146" max="4146" width="14.5703125" style="4" customWidth="1"/>
    <col min="4147" max="4147" width="12.28515625" style="4" customWidth="1"/>
    <col min="4148" max="4148" width="14.5703125" style="4" customWidth="1"/>
    <col min="4149" max="4149" width="11.7109375" style="4" customWidth="1"/>
    <col min="4150" max="4150" width="14" style="4" customWidth="1"/>
    <col min="4151" max="4151" width="20.5703125" style="4" customWidth="1"/>
    <col min="4152" max="4152" width="11.7109375" style="4" customWidth="1"/>
    <col min="4153" max="4153" width="10.85546875" style="4" customWidth="1"/>
    <col min="4154" max="4355" width="9.140625" style="4"/>
    <col min="4356" max="4356" width="7.42578125" style="4" customWidth="1"/>
    <col min="4357" max="4357" width="20.7109375" style="4" customWidth="1"/>
    <col min="4358" max="4358" width="44.28515625" style="4" customWidth="1"/>
    <col min="4359" max="4359" width="48.85546875" style="4" customWidth="1"/>
    <col min="4360" max="4360" width="8.5703125" style="4" customWidth="1"/>
    <col min="4361" max="4362" width="5.28515625" style="4" customWidth="1"/>
    <col min="4363" max="4363" width="7" style="4" customWidth="1"/>
    <col min="4364" max="4364" width="12.28515625" style="4" customWidth="1"/>
    <col min="4365" max="4365" width="10.7109375" style="4" customWidth="1"/>
    <col min="4366" max="4366" width="11.140625" style="4" customWidth="1"/>
    <col min="4367" max="4367" width="8.85546875" style="4" customWidth="1"/>
    <col min="4368" max="4368" width="13.85546875" style="4" customWidth="1"/>
    <col min="4369" max="4369" width="38.85546875" style="4" customWidth="1"/>
    <col min="4370" max="4371" width="4.85546875" style="4" customWidth="1"/>
    <col min="4372" max="4372" width="11.85546875" style="4" customWidth="1"/>
    <col min="4373" max="4373" width="9.140625" style="4" customWidth="1"/>
    <col min="4374" max="4374" width="13.42578125" style="4" customWidth="1"/>
    <col min="4375" max="4375" width="15.28515625" style="4" customWidth="1"/>
    <col min="4376" max="4376" width="15.42578125" style="4" customWidth="1"/>
    <col min="4377" max="4378" width="14.42578125" style="4" customWidth="1"/>
    <col min="4379" max="4379" width="7.140625" style="4" customWidth="1"/>
    <col min="4380" max="4382" width="15.140625" style="4" customWidth="1"/>
    <col min="4383" max="4383" width="6.7109375" style="4" customWidth="1"/>
    <col min="4384" max="4384" width="16" style="4" customWidth="1"/>
    <col min="4385" max="4385" width="14.85546875" style="4" customWidth="1"/>
    <col min="4386" max="4386" width="12.85546875" style="4" customWidth="1"/>
    <col min="4387" max="4387" width="4.85546875" style="4" customWidth="1"/>
    <col min="4388" max="4388" width="14.140625" style="4" customWidth="1"/>
    <col min="4389" max="4389" width="13.85546875" style="4" customWidth="1"/>
    <col min="4390" max="4390" width="14.140625" style="4" customWidth="1"/>
    <col min="4391" max="4391" width="8.5703125" style="4" bestFit="1" customWidth="1"/>
    <col min="4392" max="4392" width="12.85546875" style="4" customWidth="1"/>
    <col min="4393" max="4393" width="14" style="4" customWidth="1"/>
    <col min="4394" max="4394" width="13.140625" style="4" customWidth="1"/>
    <col min="4395" max="4395" width="8.5703125" style="4" bestFit="1" customWidth="1"/>
    <col min="4396" max="4396" width="15" style="4" customWidth="1"/>
    <col min="4397" max="4397" width="14.7109375" style="4" customWidth="1"/>
    <col min="4398" max="4398" width="15" style="4" customWidth="1"/>
    <col min="4399" max="4399" width="59.7109375" style="4" customWidth="1"/>
    <col min="4400" max="4400" width="81.7109375" style="4" bestFit="1" customWidth="1"/>
    <col min="4401" max="4401" width="19.42578125" style="4" customWidth="1"/>
    <col min="4402" max="4402" width="14.5703125" style="4" customWidth="1"/>
    <col min="4403" max="4403" width="12.28515625" style="4" customWidth="1"/>
    <col min="4404" max="4404" width="14.5703125" style="4" customWidth="1"/>
    <col min="4405" max="4405" width="11.7109375" style="4" customWidth="1"/>
    <col min="4406" max="4406" width="14" style="4" customWidth="1"/>
    <col min="4407" max="4407" width="20.5703125" style="4" customWidth="1"/>
    <col min="4408" max="4408" width="11.7109375" style="4" customWidth="1"/>
    <col min="4409" max="4409" width="10.85546875" style="4" customWidth="1"/>
    <col min="4410" max="4611" width="9.140625" style="4"/>
    <col min="4612" max="4612" width="7.42578125" style="4" customWidth="1"/>
    <col min="4613" max="4613" width="20.7109375" style="4" customWidth="1"/>
    <col min="4614" max="4614" width="44.28515625" style="4" customWidth="1"/>
    <col min="4615" max="4615" width="48.85546875" style="4" customWidth="1"/>
    <col min="4616" max="4616" width="8.5703125" style="4" customWidth="1"/>
    <col min="4617" max="4618" width="5.28515625" style="4" customWidth="1"/>
    <col min="4619" max="4619" width="7" style="4" customWidth="1"/>
    <col min="4620" max="4620" width="12.28515625" style="4" customWidth="1"/>
    <col min="4621" max="4621" width="10.7109375" style="4" customWidth="1"/>
    <col min="4622" max="4622" width="11.140625" style="4" customWidth="1"/>
    <col min="4623" max="4623" width="8.85546875" style="4" customWidth="1"/>
    <col min="4624" max="4624" width="13.85546875" style="4" customWidth="1"/>
    <col min="4625" max="4625" width="38.85546875" style="4" customWidth="1"/>
    <col min="4626" max="4627" width="4.85546875" style="4" customWidth="1"/>
    <col min="4628" max="4628" width="11.85546875" style="4" customWidth="1"/>
    <col min="4629" max="4629" width="9.140625" style="4" customWidth="1"/>
    <col min="4630" max="4630" width="13.42578125" style="4" customWidth="1"/>
    <col min="4631" max="4631" width="15.28515625" style="4" customWidth="1"/>
    <col min="4632" max="4632" width="15.42578125" style="4" customWidth="1"/>
    <col min="4633" max="4634" width="14.42578125" style="4" customWidth="1"/>
    <col min="4635" max="4635" width="7.140625" style="4" customWidth="1"/>
    <col min="4636" max="4638" width="15.140625" style="4" customWidth="1"/>
    <col min="4639" max="4639" width="6.7109375" style="4" customWidth="1"/>
    <col min="4640" max="4640" width="16" style="4" customWidth="1"/>
    <col min="4641" max="4641" width="14.85546875" style="4" customWidth="1"/>
    <col min="4642" max="4642" width="12.85546875" style="4" customWidth="1"/>
    <col min="4643" max="4643" width="4.85546875" style="4" customWidth="1"/>
    <col min="4644" max="4644" width="14.140625" style="4" customWidth="1"/>
    <col min="4645" max="4645" width="13.85546875" style="4" customWidth="1"/>
    <col min="4646" max="4646" width="14.140625" style="4" customWidth="1"/>
    <col min="4647" max="4647" width="8.5703125" style="4" bestFit="1" customWidth="1"/>
    <col min="4648" max="4648" width="12.85546875" style="4" customWidth="1"/>
    <col min="4649" max="4649" width="14" style="4" customWidth="1"/>
    <col min="4650" max="4650" width="13.140625" style="4" customWidth="1"/>
    <col min="4651" max="4651" width="8.5703125" style="4" bestFit="1" customWidth="1"/>
    <col min="4652" max="4652" width="15" style="4" customWidth="1"/>
    <col min="4653" max="4653" width="14.7109375" style="4" customWidth="1"/>
    <col min="4654" max="4654" width="15" style="4" customWidth="1"/>
    <col min="4655" max="4655" width="59.7109375" style="4" customWidth="1"/>
    <col min="4656" max="4656" width="81.7109375" style="4" bestFit="1" customWidth="1"/>
    <col min="4657" max="4657" width="19.42578125" style="4" customWidth="1"/>
    <col min="4658" max="4658" width="14.5703125" style="4" customWidth="1"/>
    <col min="4659" max="4659" width="12.28515625" style="4" customWidth="1"/>
    <col min="4660" max="4660" width="14.5703125" style="4" customWidth="1"/>
    <col min="4661" max="4661" width="11.7109375" style="4" customWidth="1"/>
    <col min="4662" max="4662" width="14" style="4" customWidth="1"/>
    <col min="4663" max="4663" width="20.5703125" style="4" customWidth="1"/>
    <col min="4664" max="4664" width="11.7109375" style="4" customWidth="1"/>
    <col min="4665" max="4665" width="10.85546875" style="4" customWidth="1"/>
    <col min="4666" max="4867" width="9.140625" style="4"/>
    <col min="4868" max="4868" width="7.42578125" style="4" customWidth="1"/>
    <col min="4869" max="4869" width="20.7109375" style="4" customWidth="1"/>
    <col min="4870" max="4870" width="44.28515625" style="4" customWidth="1"/>
    <col min="4871" max="4871" width="48.85546875" style="4" customWidth="1"/>
    <col min="4872" max="4872" width="8.5703125" style="4" customWidth="1"/>
    <col min="4873" max="4874" width="5.28515625" style="4" customWidth="1"/>
    <col min="4875" max="4875" width="7" style="4" customWidth="1"/>
    <col min="4876" max="4876" width="12.28515625" style="4" customWidth="1"/>
    <col min="4877" max="4877" width="10.7109375" style="4" customWidth="1"/>
    <col min="4878" max="4878" width="11.140625" style="4" customWidth="1"/>
    <col min="4879" max="4879" width="8.85546875" style="4" customWidth="1"/>
    <col min="4880" max="4880" width="13.85546875" style="4" customWidth="1"/>
    <col min="4881" max="4881" width="38.85546875" style="4" customWidth="1"/>
    <col min="4882" max="4883" width="4.85546875" style="4" customWidth="1"/>
    <col min="4884" max="4884" width="11.85546875" style="4" customWidth="1"/>
    <col min="4885" max="4885" width="9.140625" style="4" customWidth="1"/>
    <col min="4886" max="4886" width="13.42578125" style="4" customWidth="1"/>
    <col min="4887" max="4887" width="15.28515625" style="4" customWidth="1"/>
    <col min="4888" max="4888" width="15.42578125" style="4" customWidth="1"/>
    <col min="4889" max="4890" width="14.42578125" style="4" customWidth="1"/>
    <col min="4891" max="4891" width="7.140625" style="4" customWidth="1"/>
    <col min="4892" max="4894" width="15.140625" style="4" customWidth="1"/>
    <col min="4895" max="4895" width="6.7109375" style="4" customWidth="1"/>
    <col min="4896" max="4896" width="16" style="4" customWidth="1"/>
    <col min="4897" max="4897" width="14.85546875" style="4" customWidth="1"/>
    <col min="4898" max="4898" width="12.85546875" style="4" customWidth="1"/>
    <col min="4899" max="4899" width="4.85546875" style="4" customWidth="1"/>
    <col min="4900" max="4900" width="14.140625" style="4" customWidth="1"/>
    <col min="4901" max="4901" width="13.85546875" style="4" customWidth="1"/>
    <col min="4902" max="4902" width="14.140625" style="4" customWidth="1"/>
    <col min="4903" max="4903" width="8.5703125" style="4" bestFit="1" customWidth="1"/>
    <col min="4904" max="4904" width="12.85546875" style="4" customWidth="1"/>
    <col min="4905" max="4905" width="14" style="4" customWidth="1"/>
    <col min="4906" max="4906" width="13.140625" style="4" customWidth="1"/>
    <col min="4907" max="4907" width="8.5703125" style="4" bestFit="1" customWidth="1"/>
    <col min="4908" max="4908" width="15" style="4" customWidth="1"/>
    <col min="4909" max="4909" width="14.7109375" style="4" customWidth="1"/>
    <col min="4910" max="4910" width="15" style="4" customWidth="1"/>
    <col min="4911" max="4911" width="59.7109375" style="4" customWidth="1"/>
    <col min="4912" max="4912" width="81.7109375" style="4" bestFit="1" customWidth="1"/>
    <col min="4913" max="4913" width="19.42578125" style="4" customWidth="1"/>
    <col min="4914" max="4914" width="14.5703125" style="4" customWidth="1"/>
    <col min="4915" max="4915" width="12.28515625" style="4" customWidth="1"/>
    <col min="4916" max="4916" width="14.5703125" style="4" customWidth="1"/>
    <col min="4917" max="4917" width="11.7109375" style="4" customWidth="1"/>
    <col min="4918" max="4918" width="14" style="4" customWidth="1"/>
    <col min="4919" max="4919" width="20.5703125" style="4" customWidth="1"/>
    <col min="4920" max="4920" width="11.7109375" style="4" customWidth="1"/>
    <col min="4921" max="4921" width="10.85546875" style="4" customWidth="1"/>
    <col min="4922" max="5123" width="9.140625" style="4"/>
    <col min="5124" max="5124" width="7.42578125" style="4" customWidth="1"/>
    <col min="5125" max="5125" width="20.7109375" style="4" customWidth="1"/>
    <col min="5126" max="5126" width="44.28515625" style="4" customWidth="1"/>
    <col min="5127" max="5127" width="48.85546875" style="4" customWidth="1"/>
    <col min="5128" max="5128" width="8.5703125" style="4" customWidth="1"/>
    <col min="5129" max="5130" width="5.28515625" style="4" customWidth="1"/>
    <col min="5131" max="5131" width="7" style="4" customWidth="1"/>
    <col min="5132" max="5132" width="12.28515625" style="4" customWidth="1"/>
    <col min="5133" max="5133" width="10.7109375" style="4" customWidth="1"/>
    <col min="5134" max="5134" width="11.140625" style="4" customWidth="1"/>
    <col min="5135" max="5135" width="8.85546875" style="4" customWidth="1"/>
    <col min="5136" max="5136" width="13.85546875" style="4" customWidth="1"/>
    <col min="5137" max="5137" width="38.85546875" style="4" customWidth="1"/>
    <col min="5138" max="5139" width="4.85546875" style="4" customWidth="1"/>
    <col min="5140" max="5140" width="11.85546875" style="4" customWidth="1"/>
    <col min="5141" max="5141" width="9.140625" style="4" customWidth="1"/>
    <col min="5142" max="5142" width="13.42578125" style="4" customWidth="1"/>
    <col min="5143" max="5143" width="15.28515625" style="4" customWidth="1"/>
    <col min="5144" max="5144" width="15.42578125" style="4" customWidth="1"/>
    <col min="5145" max="5146" width="14.42578125" style="4" customWidth="1"/>
    <col min="5147" max="5147" width="7.140625" style="4" customWidth="1"/>
    <col min="5148" max="5150" width="15.140625" style="4" customWidth="1"/>
    <col min="5151" max="5151" width="6.7109375" style="4" customWidth="1"/>
    <col min="5152" max="5152" width="16" style="4" customWidth="1"/>
    <col min="5153" max="5153" width="14.85546875" style="4" customWidth="1"/>
    <col min="5154" max="5154" width="12.85546875" style="4" customWidth="1"/>
    <col min="5155" max="5155" width="4.85546875" style="4" customWidth="1"/>
    <col min="5156" max="5156" width="14.140625" style="4" customWidth="1"/>
    <col min="5157" max="5157" width="13.85546875" style="4" customWidth="1"/>
    <col min="5158" max="5158" width="14.140625" style="4" customWidth="1"/>
    <col min="5159" max="5159" width="8.5703125" style="4" bestFit="1" customWidth="1"/>
    <col min="5160" max="5160" width="12.85546875" style="4" customWidth="1"/>
    <col min="5161" max="5161" width="14" style="4" customWidth="1"/>
    <col min="5162" max="5162" width="13.140625" style="4" customWidth="1"/>
    <col min="5163" max="5163" width="8.5703125" style="4" bestFit="1" customWidth="1"/>
    <col min="5164" max="5164" width="15" style="4" customWidth="1"/>
    <col min="5165" max="5165" width="14.7109375" style="4" customWidth="1"/>
    <col min="5166" max="5166" width="15" style="4" customWidth="1"/>
    <col min="5167" max="5167" width="59.7109375" style="4" customWidth="1"/>
    <col min="5168" max="5168" width="81.7109375" style="4" bestFit="1" customWidth="1"/>
    <col min="5169" max="5169" width="19.42578125" style="4" customWidth="1"/>
    <col min="5170" max="5170" width="14.5703125" style="4" customWidth="1"/>
    <col min="5171" max="5171" width="12.28515625" style="4" customWidth="1"/>
    <col min="5172" max="5172" width="14.5703125" style="4" customWidth="1"/>
    <col min="5173" max="5173" width="11.7109375" style="4" customWidth="1"/>
    <col min="5174" max="5174" width="14" style="4" customWidth="1"/>
    <col min="5175" max="5175" width="20.5703125" style="4" customWidth="1"/>
    <col min="5176" max="5176" width="11.7109375" style="4" customWidth="1"/>
    <col min="5177" max="5177" width="10.85546875" style="4" customWidth="1"/>
    <col min="5178" max="5379" width="9.140625" style="4"/>
    <col min="5380" max="5380" width="7.42578125" style="4" customWidth="1"/>
    <col min="5381" max="5381" width="20.7109375" style="4" customWidth="1"/>
    <col min="5382" max="5382" width="44.28515625" style="4" customWidth="1"/>
    <col min="5383" max="5383" width="48.85546875" style="4" customWidth="1"/>
    <col min="5384" max="5384" width="8.5703125" style="4" customWidth="1"/>
    <col min="5385" max="5386" width="5.28515625" style="4" customWidth="1"/>
    <col min="5387" max="5387" width="7" style="4" customWidth="1"/>
    <col min="5388" max="5388" width="12.28515625" style="4" customWidth="1"/>
    <col min="5389" max="5389" width="10.7109375" style="4" customWidth="1"/>
    <col min="5390" max="5390" width="11.140625" style="4" customWidth="1"/>
    <col min="5391" max="5391" width="8.85546875" style="4" customWidth="1"/>
    <col min="5392" max="5392" width="13.85546875" style="4" customWidth="1"/>
    <col min="5393" max="5393" width="38.85546875" style="4" customWidth="1"/>
    <col min="5394" max="5395" width="4.85546875" style="4" customWidth="1"/>
    <col min="5396" max="5396" width="11.85546875" style="4" customWidth="1"/>
    <col min="5397" max="5397" width="9.140625" style="4" customWidth="1"/>
    <col min="5398" max="5398" width="13.42578125" style="4" customWidth="1"/>
    <col min="5399" max="5399" width="15.28515625" style="4" customWidth="1"/>
    <col min="5400" max="5400" width="15.42578125" style="4" customWidth="1"/>
    <col min="5401" max="5402" width="14.42578125" style="4" customWidth="1"/>
    <col min="5403" max="5403" width="7.140625" style="4" customWidth="1"/>
    <col min="5404" max="5406" width="15.140625" style="4" customWidth="1"/>
    <col min="5407" max="5407" width="6.7109375" style="4" customWidth="1"/>
    <col min="5408" max="5408" width="16" style="4" customWidth="1"/>
    <col min="5409" max="5409" width="14.85546875" style="4" customWidth="1"/>
    <col min="5410" max="5410" width="12.85546875" style="4" customWidth="1"/>
    <col min="5411" max="5411" width="4.85546875" style="4" customWidth="1"/>
    <col min="5412" max="5412" width="14.140625" style="4" customWidth="1"/>
    <col min="5413" max="5413" width="13.85546875" style="4" customWidth="1"/>
    <col min="5414" max="5414" width="14.140625" style="4" customWidth="1"/>
    <col min="5415" max="5415" width="8.5703125" style="4" bestFit="1" customWidth="1"/>
    <col min="5416" max="5416" width="12.85546875" style="4" customWidth="1"/>
    <col min="5417" max="5417" width="14" style="4" customWidth="1"/>
    <col min="5418" max="5418" width="13.140625" style="4" customWidth="1"/>
    <col min="5419" max="5419" width="8.5703125" style="4" bestFit="1" customWidth="1"/>
    <col min="5420" max="5420" width="15" style="4" customWidth="1"/>
    <col min="5421" max="5421" width="14.7109375" style="4" customWidth="1"/>
    <col min="5422" max="5422" width="15" style="4" customWidth="1"/>
    <col min="5423" max="5423" width="59.7109375" style="4" customWidth="1"/>
    <col min="5424" max="5424" width="81.7109375" style="4" bestFit="1" customWidth="1"/>
    <col min="5425" max="5425" width="19.42578125" style="4" customWidth="1"/>
    <col min="5426" max="5426" width="14.5703125" style="4" customWidth="1"/>
    <col min="5427" max="5427" width="12.28515625" style="4" customWidth="1"/>
    <col min="5428" max="5428" width="14.5703125" style="4" customWidth="1"/>
    <col min="5429" max="5429" width="11.7109375" style="4" customWidth="1"/>
    <col min="5430" max="5430" width="14" style="4" customWidth="1"/>
    <col min="5431" max="5431" width="20.5703125" style="4" customWidth="1"/>
    <col min="5432" max="5432" width="11.7109375" style="4" customWidth="1"/>
    <col min="5433" max="5433" width="10.85546875" style="4" customWidth="1"/>
    <col min="5434" max="5635" width="9.140625" style="4"/>
    <col min="5636" max="5636" width="7.42578125" style="4" customWidth="1"/>
    <col min="5637" max="5637" width="20.7109375" style="4" customWidth="1"/>
    <col min="5638" max="5638" width="44.28515625" style="4" customWidth="1"/>
    <col min="5639" max="5639" width="48.85546875" style="4" customWidth="1"/>
    <col min="5640" max="5640" width="8.5703125" style="4" customWidth="1"/>
    <col min="5641" max="5642" width="5.28515625" style="4" customWidth="1"/>
    <col min="5643" max="5643" width="7" style="4" customWidth="1"/>
    <col min="5644" max="5644" width="12.28515625" style="4" customWidth="1"/>
    <col min="5645" max="5645" width="10.7109375" style="4" customWidth="1"/>
    <col min="5646" max="5646" width="11.140625" style="4" customWidth="1"/>
    <col min="5647" max="5647" width="8.85546875" style="4" customWidth="1"/>
    <col min="5648" max="5648" width="13.85546875" style="4" customWidth="1"/>
    <col min="5649" max="5649" width="38.85546875" style="4" customWidth="1"/>
    <col min="5650" max="5651" width="4.85546875" style="4" customWidth="1"/>
    <col min="5652" max="5652" width="11.85546875" style="4" customWidth="1"/>
    <col min="5653" max="5653" width="9.140625" style="4" customWidth="1"/>
    <col min="5654" max="5654" width="13.42578125" style="4" customWidth="1"/>
    <col min="5655" max="5655" width="15.28515625" style="4" customWidth="1"/>
    <col min="5656" max="5656" width="15.42578125" style="4" customWidth="1"/>
    <col min="5657" max="5658" width="14.42578125" style="4" customWidth="1"/>
    <col min="5659" max="5659" width="7.140625" style="4" customWidth="1"/>
    <col min="5660" max="5662" width="15.140625" style="4" customWidth="1"/>
    <col min="5663" max="5663" width="6.7109375" style="4" customWidth="1"/>
    <col min="5664" max="5664" width="16" style="4" customWidth="1"/>
    <col min="5665" max="5665" width="14.85546875" style="4" customWidth="1"/>
    <col min="5666" max="5666" width="12.85546875" style="4" customWidth="1"/>
    <col min="5667" max="5667" width="4.85546875" style="4" customWidth="1"/>
    <col min="5668" max="5668" width="14.140625" style="4" customWidth="1"/>
    <col min="5669" max="5669" width="13.85546875" style="4" customWidth="1"/>
    <col min="5670" max="5670" width="14.140625" style="4" customWidth="1"/>
    <col min="5671" max="5671" width="8.5703125" style="4" bestFit="1" customWidth="1"/>
    <col min="5672" max="5672" width="12.85546875" style="4" customWidth="1"/>
    <col min="5673" max="5673" width="14" style="4" customWidth="1"/>
    <col min="5674" max="5674" width="13.140625" style="4" customWidth="1"/>
    <col min="5675" max="5675" width="8.5703125" style="4" bestFit="1" customWidth="1"/>
    <col min="5676" max="5676" width="15" style="4" customWidth="1"/>
    <col min="5677" max="5677" width="14.7109375" style="4" customWidth="1"/>
    <col min="5678" max="5678" width="15" style="4" customWidth="1"/>
    <col min="5679" max="5679" width="59.7109375" style="4" customWidth="1"/>
    <col min="5680" max="5680" width="81.7109375" style="4" bestFit="1" customWidth="1"/>
    <col min="5681" max="5681" width="19.42578125" style="4" customWidth="1"/>
    <col min="5682" max="5682" width="14.5703125" style="4" customWidth="1"/>
    <col min="5683" max="5683" width="12.28515625" style="4" customWidth="1"/>
    <col min="5684" max="5684" width="14.5703125" style="4" customWidth="1"/>
    <col min="5685" max="5685" width="11.7109375" style="4" customWidth="1"/>
    <col min="5686" max="5686" width="14" style="4" customWidth="1"/>
    <col min="5687" max="5687" width="20.5703125" style="4" customWidth="1"/>
    <col min="5688" max="5688" width="11.7109375" style="4" customWidth="1"/>
    <col min="5689" max="5689" width="10.85546875" style="4" customWidth="1"/>
    <col min="5690" max="5891" width="9.140625" style="4"/>
    <col min="5892" max="5892" width="7.42578125" style="4" customWidth="1"/>
    <col min="5893" max="5893" width="20.7109375" style="4" customWidth="1"/>
    <col min="5894" max="5894" width="44.28515625" style="4" customWidth="1"/>
    <col min="5895" max="5895" width="48.85546875" style="4" customWidth="1"/>
    <col min="5896" max="5896" width="8.5703125" style="4" customWidth="1"/>
    <col min="5897" max="5898" width="5.28515625" style="4" customWidth="1"/>
    <col min="5899" max="5899" width="7" style="4" customWidth="1"/>
    <col min="5900" max="5900" width="12.28515625" style="4" customWidth="1"/>
    <col min="5901" max="5901" width="10.7109375" style="4" customWidth="1"/>
    <col min="5902" max="5902" width="11.140625" style="4" customWidth="1"/>
    <col min="5903" max="5903" width="8.85546875" style="4" customWidth="1"/>
    <col min="5904" max="5904" width="13.85546875" style="4" customWidth="1"/>
    <col min="5905" max="5905" width="38.85546875" style="4" customWidth="1"/>
    <col min="5906" max="5907" width="4.85546875" style="4" customWidth="1"/>
    <col min="5908" max="5908" width="11.85546875" style="4" customWidth="1"/>
    <col min="5909" max="5909" width="9.140625" style="4" customWidth="1"/>
    <col min="5910" max="5910" width="13.42578125" style="4" customWidth="1"/>
    <col min="5911" max="5911" width="15.28515625" style="4" customWidth="1"/>
    <col min="5912" max="5912" width="15.42578125" style="4" customWidth="1"/>
    <col min="5913" max="5914" width="14.42578125" style="4" customWidth="1"/>
    <col min="5915" max="5915" width="7.140625" style="4" customWidth="1"/>
    <col min="5916" max="5918" width="15.140625" style="4" customWidth="1"/>
    <col min="5919" max="5919" width="6.7109375" style="4" customWidth="1"/>
    <col min="5920" max="5920" width="16" style="4" customWidth="1"/>
    <col min="5921" max="5921" width="14.85546875" style="4" customWidth="1"/>
    <col min="5922" max="5922" width="12.85546875" style="4" customWidth="1"/>
    <col min="5923" max="5923" width="4.85546875" style="4" customWidth="1"/>
    <col min="5924" max="5924" width="14.140625" style="4" customWidth="1"/>
    <col min="5925" max="5925" width="13.85546875" style="4" customWidth="1"/>
    <col min="5926" max="5926" width="14.140625" style="4" customWidth="1"/>
    <col min="5927" max="5927" width="8.5703125" style="4" bestFit="1" customWidth="1"/>
    <col min="5928" max="5928" width="12.85546875" style="4" customWidth="1"/>
    <col min="5929" max="5929" width="14" style="4" customWidth="1"/>
    <col min="5930" max="5930" width="13.140625" style="4" customWidth="1"/>
    <col min="5931" max="5931" width="8.5703125" style="4" bestFit="1" customWidth="1"/>
    <col min="5932" max="5932" width="15" style="4" customWidth="1"/>
    <col min="5933" max="5933" width="14.7109375" style="4" customWidth="1"/>
    <col min="5934" max="5934" width="15" style="4" customWidth="1"/>
    <col min="5935" max="5935" width="59.7109375" style="4" customWidth="1"/>
    <col min="5936" max="5936" width="81.7109375" style="4" bestFit="1" customWidth="1"/>
    <col min="5937" max="5937" width="19.42578125" style="4" customWidth="1"/>
    <col min="5938" max="5938" width="14.5703125" style="4" customWidth="1"/>
    <col min="5939" max="5939" width="12.28515625" style="4" customWidth="1"/>
    <col min="5940" max="5940" width="14.5703125" style="4" customWidth="1"/>
    <col min="5941" max="5941" width="11.7109375" style="4" customWidth="1"/>
    <col min="5942" max="5942" width="14" style="4" customWidth="1"/>
    <col min="5943" max="5943" width="20.5703125" style="4" customWidth="1"/>
    <col min="5944" max="5944" width="11.7109375" style="4" customWidth="1"/>
    <col min="5945" max="5945" width="10.85546875" style="4" customWidth="1"/>
    <col min="5946" max="6147" width="9.140625" style="4"/>
    <col min="6148" max="6148" width="7.42578125" style="4" customWidth="1"/>
    <col min="6149" max="6149" width="20.7109375" style="4" customWidth="1"/>
    <col min="6150" max="6150" width="44.28515625" style="4" customWidth="1"/>
    <col min="6151" max="6151" width="48.85546875" style="4" customWidth="1"/>
    <col min="6152" max="6152" width="8.5703125" style="4" customWidth="1"/>
    <col min="6153" max="6154" width="5.28515625" style="4" customWidth="1"/>
    <col min="6155" max="6155" width="7" style="4" customWidth="1"/>
    <col min="6156" max="6156" width="12.28515625" style="4" customWidth="1"/>
    <col min="6157" max="6157" width="10.7109375" style="4" customWidth="1"/>
    <col min="6158" max="6158" width="11.140625" style="4" customWidth="1"/>
    <col min="6159" max="6159" width="8.85546875" style="4" customWidth="1"/>
    <col min="6160" max="6160" width="13.85546875" style="4" customWidth="1"/>
    <col min="6161" max="6161" width="38.85546875" style="4" customWidth="1"/>
    <col min="6162" max="6163" width="4.85546875" style="4" customWidth="1"/>
    <col min="6164" max="6164" width="11.85546875" style="4" customWidth="1"/>
    <col min="6165" max="6165" width="9.140625" style="4" customWidth="1"/>
    <col min="6166" max="6166" width="13.42578125" style="4" customWidth="1"/>
    <col min="6167" max="6167" width="15.28515625" style="4" customWidth="1"/>
    <col min="6168" max="6168" width="15.42578125" style="4" customWidth="1"/>
    <col min="6169" max="6170" width="14.42578125" style="4" customWidth="1"/>
    <col min="6171" max="6171" width="7.140625" style="4" customWidth="1"/>
    <col min="6172" max="6174" width="15.140625" style="4" customWidth="1"/>
    <col min="6175" max="6175" width="6.7109375" style="4" customWidth="1"/>
    <col min="6176" max="6176" width="16" style="4" customWidth="1"/>
    <col min="6177" max="6177" width="14.85546875" style="4" customWidth="1"/>
    <col min="6178" max="6178" width="12.85546875" style="4" customWidth="1"/>
    <col min="6179" max="6179" width="4.85546875" style="4" customWidth="1"/>
    <col min="6180" max="6180" width="14.140625" style="4" customWidth="1"/>
    <col min="6181" max="6181" width="13.85546875" style="4" customWidth="1"/>
    <col min="6182" max="6182" width="14.140625" style="4" customWidth="1"/>
    <col min="6183" max="6183" width="8.5703125" style="4" bestFit="1" customWidth="1"/>
    <col min="6184" max="6184" width="12.85546875" style="4" customWidth="1"/>
    <col min="6185" max="6185" width="14" style="4" customWidth="1"/>
    <col min="6186" max="6186" width="13.140625" style="4" customWidth="1"/>
    <col min="6187" max="6187" width="8.5703125" style="4" bestFit="1" customWidth="1"/>
    <col min="6188" max="6188" width="15" style="4" customWidth="1"/>
    <col min="6189" max="6189" width="14.7109375" style="4" customWidth="1"/>
    <col min="6190" max="6190" width="15" style="4" customWidth="1"/>
    <col min="6191" max="6191" width="59.7109375" style="4" customWidth="1"/>
    <col min="6192" max="6192" width="81.7109375" style="4" bestFit="1" customWidth="1"/>
    <col min="6193" max="6193" width="19.42578125" style="4" customWidth="1"/>
    <col min="6194" max="6194" width="14.5703125" style="4" customWidth="1"/>
    <col min="6195" max="6195" width="12.28515625" style="4" customWidth="1"/>
    <col min="6196" max="6196" width="14.5703125" style="4" customWidth="1"/>
    <col min="6197" max="6197" width="11.7109375" style="4" customWidth="1"/>
    <col min="6198" max="6198" width="14" style="4" customWidth="1"/>
    <col min="6199" max="6199" width="20.5703125" style="4" customWidth="1"/>
    <col min="6200" max="6200" width="11.7109375" style="4" customWidth="1"/>
    <col min="6201" max="6201" width="10.85546875" style="4" customWidth="1"/>
    <col min="6202" max="6403" width="9.140625" style="4"/>
    <col min="6404" max="6404" width="7.42578125" style="4" customWidth="1"/>
    <col min="6405" max="6405" width="20.7109375" style="4" customWidth="1"/>
    <col min="6406" max="6406" width="44.28515625" style="4" customWidth="1"/>
    <col min="6407" max="6407" width="48.85546875" style="4" customWidth="1"/>
    <col min="6408" max="6408" width="8.5703125" style="4" customWidth="1"/>
    <col min="6409" max="6410" width="5.28515625" style="4" customWidth="1"/>
    <col min="6411" max="6411" width="7" style="4" customWidth="1"/>
    <col min="6412" max="6412" width="12.28515625" style="4" customWidth="1"/>
    <col min="6413" max="6413" width="10.7109375" style="4" customWidth="1"/>
    <col min="6414" max="6414" width="11.140625" style="4" customWidth="1"/>
    <col min="6415" max="6415" width="8.85546875" style="4" customWidth="1"/>
    <col min="6416" max="6416" width="13.85546875" style="4" customWidth="1"/>
    <col min="6417" max="6417" width="38.85546875" style="4" customWidth="1"/>
    <col min="6418" max="6419" width="4.85546875" style="4" customWidth="1"/>
    <col min="6420" max="6420" width="11.85546875" style="4" customWidth="1"/>
    <col min="6421" max="6421" width="9.140625" style="4" customWidth="1"/>
    <col min="6422" max="6422" width="13.42578125" style="4" customWidth="1"/>
    <col min="6423" max="6423" width="15.28515625" style="4" customWidth="1"/>
    <col min="6424" max="6424" width="15.42578125" style="4" customWidth="1"/>
    <col min="6425" max="6426" width="14.42578125" style="4" customWidth="1"/>
    <col min="6427" max="6427" width="7.140625" style="4" customWidth="1"/>
    <col min="6428" max="6430" width="15.140625" style="4" customWidth="1"/>
    <col min="6431" max="6431" width="6.7109375" style="4" customWidth="1"/>
    <col min="6432" max="6432" width="16" style="4" customWidth="1"/>
    <col min="6433" max="6433" width="14.85546875" style="4" customWidth="1"/>
    <col min="6434" max="6434" width="12.85546875" style="4" customWidth="1"/>
    <col min="6435" max="6435" width="4.85546875" style="4" customWidth="1"/>
    <col min="6436" max="6436" width="14.140625" style="4" customWidth="1"/>
    <col min="6437" max="6437" width="13.85546875" style="4" customWidth="1"/>
    <col min="6438" max="6438" width="14.140625" style="4" customWidth="1"/>
    <col min="6439" max="6439" width="8.5703125" style="4" bestFit="1" customWidth="1"/>
    <col min="6440" max="6440" width="12.85546875" style="4" customWidth="1"/>
    <col min="6441" max="6441" width="14" style="4" customWidth="1"/>
    <col min="6442" max="6442" width="13.140625" style="4" customWidth="1"/>
    <col min="6443" max="6443" width="8.5703125" style="4" bestFit="1" customWidth="1"/>
    <col min="6444" max="6444" width="15" style="4" customWidth="1"/>
    <col min="6445" max="6445" width="14.7109375" style="4" customWidth="1"/>
    <col min="6446" max="6446" width="15" style="4" customWidth="1"/>
    <col min="6447" max="6447" width="59.7109375" style="4" customWidth="1"/>
    <col min="6448" max="6448" width="81.7109375" style="4" bestFit="1" customWidth="1"/>
    <col min="6449" max="6449" width="19.42578125" style="4" customWidth="1"/>
    <col min="6450" max="6450" width="14.5703125" style="4" customWidth="1"/>
    <col min="6451" max="6451" width="12.28515625" style="4" customWidth="1"/>
    <col min="6452" max="6452" width="14.5703125" style="4" customWidth="1"/>
    <col min="6453" max="6453" width="11.7109375" style="4" customWidth="1"/>
    <col min="6454" max="6454" width="14" style="4" customWidth="1"/>
    <col min="6455" max="6455" width="20.5703125" style="4" customWidth="1"/>
    <col min="6456" max="6456" width="11.7109375" style="4" customWidth="1"/>
    <col min="6457" max="6457" width="10.85546875" style="4" customWidth="1"/>
    <col min="6458" max="6659" width="9.140625" style="4"/>
    <col min="6660" max="6660" width="7.42578125" style="4" customWidth="1"/>
    <col min="6661" max="6661" width="20.7109375" style="4" customWidth="1"/>
    <col min="6662" max="6662" width="44.28515625" style="4" customWidth="1"/>
    <col min="6663" max="6663" width="48.85546875" style="4" customWidth="1"/>
    <col min="6664" max="6664" width="8.5703125" style="4" customWidth="1"/>
    <col min="6665" max="6666" width="5.28515625" style="4" customWidth="1"/>
    <col min="6667" max="6667" width="7" style="4" customWidth="1"/>
    <col min="6668" max="6668" width="12.28515625" style="4" customWidth="1"/>
    <col min="6669" max="6669" width="10.7109375" style="4" customWidth="1"/>
    <col min="6670" max="6670" width="11.140625" style="4" customWidth="1"/>
    <col min="6671" max="6671" width="8.85546875" style="4" customWidth="1"/>
    <col min="6672" max="6672" width="13.85546875" style="4" customWidth="1"/>
    <col min="6673" max="6673" width="38.85546875" style="4" customWidth="1"/>
    <col min="6674" max="6675" width="4.85546875" style="4" customWidth="1"/>
    <col min="6676" max="6676" width="11.85546875" style="4" customWidth="1"/>
    <col min="6677" max="6677" width="9.140625" style="4" customWidth="1"/>
    <col min="6678" max="6678" width="13.42578125" style="4" customWidth="1"/>
    <col min="6679" max="6679" width="15.28515625" style="4" customWidth="1"/>
    <col min="6680" max="6680" width="15.42578125" style="4" customWidth="1"/>
    <col min="6681" max="6682" width="14.42578125" style="4" customWidth="1"/>
    <col min="6683" max="6683" width="7.140625" style="4" customWidth="1"/>
    <col min="6684" max="6686" width="15.140625" style="4" customWidth="1"/>
    <col min="6687" max="6687" width="6.7109375" style="4" customWidth="1"/>
    <col min="6688" max="6688" width="16" style="4" customWidth="1"/>
    <col min="6689" max="6689" width="14.85546875" style="4" customWidth="1"/>
    <col min="6690" max="6690" width="12.85546875" style="4" customWidth="1"/>
    <col min="6691" max="6691" width="4.85546875" style="4" customWidth="1"/>
    <col min="6692" max="6692" width="14.140625" style="4" customWidth="1"/>
    <col min="6693" max="6693" width="13.85546875" style="4" customWidth="1"/>
    <col min="6694" max="6694" width="14.140625" style="4" customWidth="1"/>
    <col min="6695" max="6695" width="8.5703125" style="4" bestFit="1" customWidth="1"/>
    <col min="6696" max="6696" width="12.85546875" style="4" customWidth="1"/>
    <col min="6697" max="6697" width="14" style="4" customWidth="1"/>
    <col min="6698" max="6698" width="13.140625" style="4" customWidth="1"/>
    <col min="6699" max="6699" width="8.5703125" style="4" bestFit="1" customWidth="1"/>
    <col min="6700" max="6700" width="15" style="4" customWidth="1"/>
    <col min="6701" max="6701" width="14.7109375" style="4" customWidth="1"/>
    <col min="6702" max="6702" width="15" style="4" customWidth="1"/>
    <col min="6703" max="6703" width="59.7109375" style="4" customWidth="1"/>
    <col min="6704" max="6704" width="81.7109375" style="4" bestFit="1" customWidth="1"/>
    <col min="6705" max="6705" width="19.42578125" style="4" customWidth="1"/>
    <col min="6706" max="6706" width="14.5703125" style="4" customWidth="1"/>
    <col min="6707" max="6707" width="12.28515625" style="4" customWidth="1"/>
    <col min="6708" max="6708" width="14.5703125" style="4" customWidth="1"/>
    <col min="6709" max="6709" width="11.7109375" style="4" customWidth="1"/>
    <col min="6710" max="6710" width="14" style="4" customWidth="1"/>
    <col min="6711" max="6711" width="20.5703125" style="4" customWidth="1"/>
    <col min="6712" max="6712" width="11.7109375" style="4" customWidth="1"/>
    <col min="6713" max="6713" width="10.85546875" style="4" customWidth="1"/>
    <col min="6714" max="6915" width="9.140625" style="4"/>
    <col min="6916" max="6916" width="7.42578125" style="4" customWidth="1"/>
    <col min="6917" max="6917" width="20.7109375" style="4" customWidth="1"/>
    <col min="6918" max="6918" width="44.28515625" style="4" customWidth="1"/>
    <col min="6919" max="6919" width="48.85546875" style="4" customWidth="1"/>
    <col min="6920" max="6920" width="8.5703125" style="4" customWidth="1"/>
    <col min="6921" max="6922" width="5.28515625" style="4" customWidth="1"/>
    <col min="6923" max="6923" width="7" style="4" customWidth="1"/>
    <col min="6924" max="6924" width="12.28515625" style="4" customWidth="1"/>
    <col min="6925" max="6925" width="10.7109375" style="4" customWidth="1"/>
    <col min="6926" max="6926" width="11.140625" style="4" customWidth="1"/>
    <col min="6927" max="6927" width="8.85546875" style="4" customWidth="1"/>
    <col min="6928" max="6928" width="13.85546875" style="4" customWidth="1"/>
    <col min="6929" max="6929" width="38.85546875" style="4" customWidth="1"/>
    <col min="6930" max="6931" width="4.85546875" style="4" customWidth="1"/>
    <col min="6932" max="6932" width="11.85546875" style="4" customWidth="1"/>
    <col min="6933" max="6933" width="9.140625" style="4" customWidth="1"/>
    <col min="6934" max="6934" width="13.42578125" style="4" customWidth="1"/>
    <col min="6935" max="6935" width="15.28515625" style="4" customWidth="1"/>
    <col min="6936" max="6936" width="15.42578125" style="4" customWidth="1"/>
    <col min="6937" max="6938" width="14.42578125" style="4" customWidth="1"/>
    <col min="6939" max="6939" width="7.140625" style="4" customWidth="1"/>
    <col min="6940" max="6942" width="15.140625" style="4" customWidth="1"/>
    <col min="6943" max="6943" width="6.7109375" style="4" customWidth="1"/>
    <col min="6944" max="6944" width="16" style="4" customWidth="1"/>
    <col min="6945" max="6945" width="14.85546875" style="4" customWidth="1"/>
    <col min="6946" max="6946" width="12.85546875" style="4" customWidth="1"/>
    <col min="6947" max="6947" width="4.85546875" style="4" customWidth="1"/>
    <col min="6948" max="6948" width="14.140625" style="4" customWidth="1"/>
    <col min="6949" max="6949" width="13.85546875" style="4" customWidth="1"/>
    <col min="6950" max="6950" width="14.140625" style="4" customWidth="1"/>
    <col min="6951" max="6951" width="8.5703125" style="4" bestFit="1" customWidth="1"/>
    <col min="6952" max="6952" width="12.85546875" style="4" customWidth="1"/>
    <col min="6953" max="6953" width="14" style="4" customWidth="1"/>
    <col min="6954" max="6954" width="13.140625" style="4" customWidth="1"/>
    <col min="6955" max="6955" width="8.5703125" style="4" bestFit="1" customWidth="1"/>
    <col min="6956" max="6956" width="15" style="4" customWidth="1"/>
    <col min="6957" max="6957" width="14.7109375" style="4" customWidth="1"/>
    <col min="6958" max="6958" width="15" style="4" customWidth="1"/>
    <col min="6959" max="6959" width="59.7109375" style="4" customWidth="1"/>
    <col min="6960" max="6960" width="81.7109375" style="4" bestFit="1" customWidth="1"/>
    <col min="6961" max="6961" width="19.42578125" style="4" customWidth="1"/>
    <col min="6962" max="6962" width="14.5703125" style="4" customWidth="1"/>
    <col min="6963" max="6963" width="12.28515625" style="4" customWidth="1"/>
    <col min="6964" max="6964" width="14.5703125" style="4" customWidth="1"/>
    <col min="6965" max="6965" width="11.7109375" style="4" customWidth="1"/>
    <col min="6966" max="6966" width="14" style="4" customWidth="1"/>
    <col min="6967" max="6967" width="20.5703125" style="4" customWidth="1"/>
    <col min="6968" max="6968" width="11.7109375" style="4" customWidth="1"/>
    <col min="6969" max="6969" width="10.85546875" style="4" customWidth="1"/>
    <col min="6970" max="7171" width="9.140625" style="4"/>
    <col min="7172" max="7172" width="7.42578125" style="4" customWidth="1"/>
    <col min="7173" max="7173" width="20.7109375" style="4" customWidth="1"/>
    <col min="7174" max="7174" width="44.28515625" style="4" customWidth="1"/>
    <col min="7175" max="7175" width="48.85546875" style="4" customWidth="1"/>
    <col min="7176" max="7176" width="8.5703125" style="4" customWidth="1"/>
    <col min="7177" max="7178" width="5.28515625" style="4" customWidth="1"/>
    <col min="7179" max="7179" width="7" style="4" customWidth="1"/>
    <col min="7180" max="7180" width="12.28515625" style="4" customWidth="1"/>
    <col min="7181" max="7181" width="10.7109375" style="4" customWidth="1"/>
    <col min="7182" max="7182" width="11.140625" style="4" customWidth="1"/>
    <col min="7183" max="7183" width="8.85546875" style="4" customWidth="1"/>
    <col min="7184" max="7184" width="13.85546875" style="4" customWidth="1"/>
    <col min="7185" max="7185" width="38.85546875" style="4" customWidth="1"/>
    <col min="7186" max="7187" width="4.85546875" style="4" customWidth="1"/>
    <col min="7188" max="7188" width="11.85546875" style="4" customWidth="1"/>
    <col min="7189" max="7189" width="9.140625" style="4" customWidth="1"/>
    <col min="7190" max="7190" width="13.42578125" style="4" customWidth="1"/>
    <col min="7191" max="7191" width="15.28515625" style="4" customWidth="1"/>
    <col min="7192" max="7192" width="15.42578125" style="4" customWidth="1"/>
    <col min="7193" max="7194" width="14.42578125" style="4" customWidth="1"/>
    <col min="7195" max="7195" width="7.140625" style="4" customWidth="1"/>
    <col min="7196" max="7198" width="15.140625" style="4" customWidth="1"/>
    <col min="7199" max="7199" width="6.7109375" style="4" customWidth="1"/>
    <col min="7200" max="7200" width="16" style="4" customWidth="1"/>
    <col min="7201" max="7201" width="14.85546875" style="4" customWidth="1"/>
    <col min="7202" max="7202" width="12.85546875" style="4" customWidth="1"/>
    <col min="7203" max="7203" width="4.85546875" style="4" customWidth="1"/>
    <col min="7204" max="7204" width="14.140625" style="4" customWidth="1"/>
    <col min="7205" max="7205" width="13.85546875" style="4" customWidth="1"/>
    <col min="7206" max="7206" width="14.140625" style="4" customWidth="1"/>
    <col min="7207" max="7207" width="8.5703125" style="4" bestFit="1" customWidth="1"/>
    <col min="7208" max="7208" width="12.85546875" style="4" customWidth="1"/>
    <col min="7209" max="7209" width="14" style="4" customWidth="1"/>
    <col min="7210" max="7210" width="13.140625" style="4" customWidth="1"/>
    <col min="7211" max="7211" width="8.5703125" style="4" bestFit="1" customWidth="1"/>
    <col min="7212" max="7212" width="15" style="4" customWidth="1"/>
    <col min="7213" max="7213" width="14.7109375" style="4" customWidth="1"/>
    <col min="7214" max="7214" width="15" style="4" customWidth="1"/>
    <col min="7215" max="7215" width="59.7109375" style="4" customWidth="1"/>
    <col min="7216" max="7216" width="81.7109375" style="4" bestFit="1" customWidth="1"/>
    <col min="7217" max="7217" width="19.42578125" style="4" customWidth="1"/>
    <col min="7218" max="7218" width="14.5703125" style="4" customWidth="1"/>
    <col min="7219" max="7219" width="12.28515625" style="4" customWidth="1"/>
    <col min="7220" max="7220" width="14.5703125" style="4" customWidth="1"/>
    <col min="7221" max="7221" width="11.7109375" style="4" customWidth="1"/>
    <col min="7222" max="7222" width="14" style="4" customWidth="1"/>
    <col min="7223" max="7223" width="20.5703125" style="4" customWidth="1"/>
    <col min="7224" max="7224" width="11.7109375" style="4" customWidth="1"/>
    <col min="7225" max="7225" width="10.85546875" style="4" customWidth="1"/>
    <col min="7226" max="7427" width="9.140625" style="4"/>
    <col min="7428" max="7428" width="7.42578125" style="4" customWidth="1"/>
    <col min="7429" max="7429" width="20.7109375" style="4" customWidth="1"/>
    <col min="7430" max="7430" width="44.28515625" style="4" customWidth="1"/>
    <col min="7431" max="7431" width="48.85546875" style="4" customWidth="1"/>
    <col min="7432" max="7432" width="8.5703125" style="4" customWidth="1"/>
    <col min="7433" max="7434" width="5.28515625" style="4" customWidth="1"/>
    <col min="7435" max="7435" width="7" style="4" customWidth="1"/>
    <col min="7436" max="7436" width="12.28515625" style="4" customWidth="1"/>
    <col min="7437" max="7437" width="10.7109375" style="4" customWidth="1"/>
    <col min="7438" max="7438" width="11.140625" style="4" customWidth="1"/>
    <col min="7439" max="7439" width="8.85546875" style="4" customWidth="1"/>
    <col min="7440" max="7440" width="13.85546875" style="4" customWidth="1"/>
    <col min="7441" max="7441" width="38.85546875" style="4" customWidth="1"/>
    <col min="7442" max="7443" width="4.85546875" style="4" customWidth="1"/>
    <col min="7444" max="7444" width="11.85546875" style="4" customWidth="1"/>
    <col min="7445" max="7445" width="9.140625" style="4" customWidth="1"/>
    <col min="7446" max="7446" width="13.42578125" style="4" customWidth="1"/>
    <col min="7447" max="7447" width="15.28515625" style="4" customWidth="1"/>
    <col min="7448" max="7448" width="15.42578125" style="4" customWidth="1"/>
    <col min="7449" max="7450" width="14.42578125" style="4" customWidth="1"/>
    <col min="7451" max="7451" width="7.140625" style="4" customWidth="1"/>
    <col min="7452" max="7454" width="15.140625" style="4" customWidth="1"/>
    <col min="7455" max="7455" width="6.7109375" style="4" customWidth="1"/>
    <col min="7456" max="7456" width="16" style="4" customWidth="1"/>
    <col min="7457" max="7457" width="14.85546875" style="4" customWidth="1"/>
    <col min="7458" max="7458" width="12.85546875" style="4" customWidth="1"/>
    <col min="7459" max="7459" width="4.85546875" style="4" customWidth="1"/>
    <col min="7460" max="7460" width="14.140625" style="4" customWidth="1"/>
    <col min="7461" max="7461" width="13.85546875" style="4" customWidth="1"/>
    <col min="7462" max="7462" width="14.140625" style="4" customWidth="1"/>
    <col min="7463" max="7463" width="8.5703125" style="4" bestFit="1" customWidth="1"/>
    <col min="7464" max="7464" width="12.85546875" style="4" customWidth="1"/>
    <col min="7465" max="7465" width="14" style="4" customWidth="1"/>
    <col min="7466" max="7466" width="13.140625" style="4" customWidth="1"/>
    <col min="7467" max="7467" width="8.5703125" style="4" bestFit="1" customWidth="1"/>
    <col min="7468" max="7468" width="15" style="4" customWidth="1"/>
    <col min="7469" max="7469" width="14.7109375" style="4" customWidth="1"/>
    <col min="7470" max="7470" width="15" style="4" customWidth="1"/>
    <col min="7471" max="7471" width="59.7109375" style="4" customWidth="1"/>
    <col min="7472" max="7472" width="81.7109375" style="4" bestFit="1" customWidth="1"/>
    <col min="7473" max="7473" width="19.42578125" style="4" customWidth="1"/>
    <col min="7474" max="7474" width="14.5703125" style="4" customWidth="1"/>
    <col min="7475" max="7475" width="12.28515625" style="4" customWidth="1"/>
    <col min="7476" max="7476" width="14.5703125" style="4" customWidth="1"/>
    <col min="7477" max="7477" width="11.7109375" style="4" customWidth="1"/>
    <col min="7478" max="7478" width="14" style="4" customWidth="1"/>
    <col min="7479" max="7479" width="20.5703125" style="4" customWidth="1"/>
    <col min="7480" max="7480" width="11.7109375" style="4" customWidth="1"/>
    <col min="7481" max="7481" width="10.85546875" style="4" customWidth="1"/>
    <col min="7482" max="7683" width="9.140625" style="4"/>
    <col min="7684" max="7684" width="7.42578125" style="4" customWidth="1"/>
    <col min="7685" max="7685" width="20.7109375" style="4" customWidth="1"/>
    <col min="7686" max="7686" width="44.28515625" style="4" customWidth="1"/>
    <col min="7687" max="7687" width="48.85546875" style="4" customWidth="1"/>
    <col min="7688" max="7688" width="8.5703125" style="4" customWidth="1"/>
    <col min="7689" max="7690" width="5.28515625" style="4" customWidth="1"/>
    <col min="7691" max="7691" width="7" style="4" customWidth="1"/>
    <col min="7692" max="7692" width="12.28515625" style="4" customWidth="1"/>
    <col min="7693" max="7693" width="10.7109375" style="4" customWidth="1"/>
    <col min="7694" max="7694" width="11.140625" style="4" customWidth="1"/>
    <col min="7695" max="7695" width="8.85546875" style="4" customWidth="1"/>
    <col min="7696" max="7696" width="13.85546875" style="4" customWidth="1"/>
    <col min="7697" max="7697" width="38.85546875" style="4" customWidth="1"/>
    <col min="7698" max="7699" width="4.85546875" style="4" customWidth="1"/>
    <col min="7700" max="7700" width="11.85546875" style="4" customWidth="1"/>
    <col min="7701" max="7701" width="9.140625" style="4" customWidth="1"/>
    <col min="7702" max="7702" width="13.42578125" style="4" customWidth="1"/>
    <col min="7703" max="7703" width="15.28515625" style="4" customWidth="1"/>
    <col min="7704" max="7704" width="15.42578125" style="4" customWidth="1"/>
    <col min="7705" max="7706" width="14.42578125" style="4" customWidth="1"/>
    <col min="7707" max="7707" width="7.140625" style="4" customWidth="1"/>
    <col min="7708" max="7710" width="15.140625" style="4" customWidth="1"/>
    <col min="7711" max="7711" width="6.7109375" style="4" customWidth="1"/>
    <col min="7712" max="7712" width="16" style="4" customWidth="1"/>
    <col min="7713" max="7713" width="14.85546875" style="4" customWidth="1"/>
    <col min="7714" max="7714" width="12.85546875" style="4" customWidth="1"/>
    <col min="7715" max="7715" width="4.85546875" style="4" customWidth="1"/>
    <col min="7716" max="7716" width="14.140625" style="4" customWidth="1"/>
    <col min="7717" max="7717" width="13.85546875" style="4" customWidth="1"/>
    <col min="7718" max="7718" width="14.140625" style="4" customWidth="1"/>
    <col min="7719" max="7719" width="8.5703125" style="4" bestFit="1" customWidth="1"/>
    <col min="7720" max="7720" width="12.85546875" style="4" customWidth="1"/>
    <col min="7721" max="7721" width="14" style="4" customWidth="1"/>
    <col min="7722" max="7722" width="13.140625" style="4" customWidth="1"/>
    <col min="7723" max="7723" width="8.5703125" style="4" bestFit="1" customWidth="1"/>
    <col min="7724" max="7724" width="15" style="4" customWidth="1"/>
    <col min="7725" max="7725" width="14.7109375" style="4" customWidth="1"/>
    <col min="7726" max="7726" width="15" style="4" customWidth="1"/>
    <col min="7727" max="7727" width="59.7109375" style="4" customWidth="1"/>
    <col min="7728" max="7728" width="81.7109375" style="4" bestFit="1" customWidth="1"/>
    <col min="7729" max="7729" width="19.42578125" style="4" customWidth="1"/>
    <col min="7730" max="7730" width="14.5703125" style="4" customWidth="1"/>
    <col min="7731" max="7731" width="12.28515625" style="4" customWidth="1"/>
    <col min="7732" max="7732" width="14.5703125" style="4" customWidth="1"/>
    <col min="7733" max="7733" width="11.7109375" style="4" customWidth="1"/>
    <col min="7734" max="7734" width="14" style="4" customWidth="1"/>
    <col min="7735" max="7735" width="20.5703125" style="4" customWidth="1"/>
    <col min="7736" max="7736" width="11.7109375" style="4" customWidth="1"/>
    <col min="7737" max="7737" width="10.85546875" style="4" customWidth="1"/>
    <col min="7738" max="7939" width="9.140625" style="4"/>
    <col min="7940" max="7940" width="7.42578125" style="4" customWidth="1"/>
    <col min="7941" max="7941" width="20.7109375" style="4" customWidth="1"/>
    <col min="7942" max="7942" width="44.28515625" style="4" customWidth="1"/>
    <col min="7943" max="7943" width="48.85546875" style="4" customWidth="1"/>
    <col min="7944" max="7944" width="8.5703125" style="4" customWidth="1"/>
    <col min="7945" max="7946" width="5.28515625" style="4" customWidth="1"/>
    <col min="7947" max="7947" width="7" style="4" customWidth="1"/>
    <col min="7948" max="7948" width="12.28515625" style="4" customWidth="1"/>
    <col min="7949" max="7949" width="10.7109375" style="4" customWidth="1"/>
    <col min="7950" max="7950" width="11.140625" style="4" customWidth="1"/>
    <col min="7951" max="7951" width="8.85546875" style="4" customWidth="1"/>
    <col min="7952" max="7952" width="13.85546875" style="4" customWidth="1"/>
    <col min="7953" max="7953" width="38.85546875" style="4" customWidth="1"/>
    <col min="7954" max="7955" width="4.85546875" style="4" customWidth="1"/>
    <col min="7956" max="7956" width="11.85546875" style="4" customWidth="1"/>
    <col min="7957" max="7957" width="9.140625" style="4" customWidth="1"/>
    <col min="7958" max="7958" width="13.42578125" style="4" customWidth="1"/>
    <col min="7959" max="7959" width="15.28515625" style="4" customWidth="1"/>
    <col min="7960" max="7960" width="15.42578125" style="4" customWidth="1"/>
    <col min="7961" max="7962" width="14.42578125" style="4" customWidth="1"/>
    <col min="7963" max="7963" width="7.140625" style="4" customWidth="1"/>
    <col min="7964" max="7966" width="15.140625" style="4" customWidth="1"/>
    <col min="7967" max="7967" width="6.7109375" style="4" customWidth="1"/>
    <col min="7968" max="7968" width="16" style="4" customWidth="1"/>
    <col min="7969" max="7969" width="14.85546875" style="4" customWidth="1"/>
    <col min="7970" max="7970" width="12.85546875" style="4" customWidth="1"/>
    <col min="7971" max="7971" width="4.85546875" style="4" customWidth="1"/>
    <col min="7972" max="7972" width="14.140625" style="4" customWidth="1"/>
    <col min="7973" max="7973" width="13.85546875" style="4" customWidth="1"/>
    <col min="7974" max="7974" width="14.140625" style="4" customWidth="1"/>
    <col min="7975" max="7975" width="8.5703125" style="4" bestFit="1" customWidth="1"/>
    <col min="7976" max="7976" width="12.85546875" style="4" customWidth="1"/>
    <col min="7977" max="7977" width="14" style="4" customWidth="1"/>
    <col min="7978" max="7978" width="13.140625" style="4" customWidth="1"/>
    <col min="7979" max="7979" width="8.5703125" style="4" bestFit="1" customWidth="1"/>
    <col min="7980" max="7980" width="15" style="4" customWidth="1"/>
    <col min="7981" max="7981" width="14.7109375" style="4" customWidth="1"/>
    <col min="7982" max="7982" width="15" style="4" customWidth="1"/>
    <col min="7983" max="7983" width="59.7109375" style="4" customWidth="1"/>
    <col min="7984" max="7984" width="81.7109375" style="4" bestFit="1" customWidth="1"/>
    <col min="7985" max="7985" width="19.42578125" style="4" customWidth="1"/>
    <col min="7986" max="7986" width="14.5703125" style="4" customWidth="1"/>
    <col min="7987" max="7987" width="12.28515625" style="4" customWidth="1"/>
    <col min="7988" max="7988" width="14.5703125" style="4" customWidth="1"/>
    <col min="7989" max="7989" width="11.7109375" style="4" customWidth="1"/>
    <col min="7990" max="7990" width="14" style="4" customWidth="1"/>
    <col min="7991" max="7991" width="20.5703125" style="4" customWidth="1"/>
    <col min="7992" max="7992" width="11.7109375" style="4" customWidth="1"/>
    <col min="7993" max="7993" width="10.85546875" style="4" customWidth="1"/>
    <col min="7994" max="8195" width="9.140625" style="4"/>
    <col min="8196" max="8196" width="7.42578125" style="4" customWidth="1"/>
    <col min="8197" max="8197" width="20.7109375" style="4" customWidth="1"/>
    <col min="8198" max="8198" width="44.28515625" style="4" customWidth="1"/>
    <col min="8199" max="8199" width="48.85546875" style="4" customWidth="1"/>
    <col min="8200" max="8200" width="8.5703125" style="4" customWidth="1"/>
    <col min="8201" max="8202" width="5.28515625" style="4" customWidth="1"/>
    <col min="8203" max="8203" width="7" style="4" customWidth="1"/>
    <col min="8204" max="8204" width="12.28515625" style="4" customWidth="1"/>
    <col min="8205" max="8205" width="10.7109375" style="4" customWidth="1"/>
    <col min="8206" max="8206" width="11.140625" style="4" customWidth="1"/>
    <col min="8207" max="8207" width="8.85546875" style="4" customWidth="1"/>
    <col min="8208" max="8208" width="13.85546875" style="4" customWidth="1"/>
    <col min="8209" max="8209" width="38.85546875" style="4" customWidth="1"/>
    <col min="8210" max="8211" width="4.85546875" style="4" customWidth="1"/>
    <col min="8212" max="8212" width="11.85546875" style="4" customWidth="1"/>
    <col min="8213" max="8213" width="9.140625" style="4" customWidth="1"/>
    <col min="8214" max="8214" width="13.42578125" style="4" customWidth="1"/>
    <col min="8215" max="8215" width="15.28515625" style="4" customWidth="1"/>
    <col min="8216" max="8216" width="15.42578125" style="4" customWidth="1"/>
    <col min="8217" max="8218" width="14.42578125" style="4" customWidth="1"/>
    <col min="8219" max="8219" width="7.140625" style="4" customWidth="1"/>
    <col min="8220" max="8222" width="15.140625" style="4" customWidth="1"/>
    <col min="8223" max="8223" width="6.7109375" style="4" customWidth="1"/>
    <col min="8224" max="8224" width="16" style="4" customWidth="1"/>
    <col min="8225" max="8225" width="14.85546875" style="4" customWidth="1"/>
    <col min="8226" max="8226" width="12.85546875" style="4" customWidth="1"/>
    <col min="8227" max="8227" width="4.85546875" style="4" customWidth="1"/>
    <col min="8228" max="8228" width="14.140625" style="4" customWidth="1"/>
    <col min="8229" max="8229" width="13.85546875" style="4" customWidth="1"/>
    <col min="8230" max="8230" width="14.140625" style="4" customWidth="1"/>
    <col min="8231" max="8231" width="8.5703125" style="4" bestFit="1" customWidth="1"/>
    <col min="8232" max="8232" width="12.85546875" style="4" customWidth="1"/>
    <col min="8233" max="8233" width="14" style="4" customWidth="1"/>
    <col min="8234" max="8234" width="13.140625" style="4" customWidth="1"/>
    <col min="8235" max="8235" width="8.5703125" style="4" bestFit="1" customWidth="1"/>
    <col min="8236" max="8236" width="15" style="4" customWidth="1"/>
    <col min="8237" max="8237" width="14.7109375" style="4" customWidth="1"/>
    <col min="8238" max="8238" width="15" style="4" customWidth="1"/>
    <col min="8239" max="8239" width="59.7109375" style="4" customWidth="1"/>
    <col min="8240" max="8240" width="81.7109375" style="4" bestFit="1" customWidth="1"/>
    <col min="8241" max="8241" width="19.42578125" style="4" customWidth="1"/>
    <col min="8242" max="8242" width="14.5703125" style="4" customWidth="1"/>
    <col min="8243" max="8243" width="12.28515625" style="4" customWidth="1"/>
    <col min="8244" max="8244" width="14.5703125" style="4" customWidth="1"/>
    <col min="8245" max="8245" width="11.7109375" style="4" customWidth="1"/>
    <col min="8246" max="8246" width="14" style="4" customWidth="1"/>
    <col min="8247" max="8247" width="20.5703125" style="4" customWidth="1"/>
    <col min="8248" max="8248" width="11.7109375" style="4" customWidth="1"/>
    <col min="8249" max="8249" width="10.85546875" style="4" customWidth="1"/>
    <col min="8250" max="8451" width="9.140625" style="4"/>
    <col min="8452" max="8452" width="7.42578125" style="4" customWidth="1"/>
    <col min="8453" max="8453" width="20.7109375" style="4" customWidth="1"/>
    <col min="8454" max="8454" width="44.28515625" style="4" customWidth="1"/>
    <col min="8455" max="8455" width="48.85546875" style="4" customWidth="1"/>
    <col min="8456" max="8456" width="8.5703125" style="4" customWidth="1"/>
    <col min="8457" max="8458" width="5.28515625" style="4" customWidth="1"/>
    <col min="8459" max="8459" width="7" style="4" customWidth="1"/>
    <col min="8460" max="8460" width="12.28515625" style="4" customWidth="1"/>
    <col min="8461" max="8461" width="10.7109375" style="4" customWidth="1"/>
    <col min="8462" max="8462" width="11.140625" style="4" customWidth="1"/>
    <col min="8463" max="8463" width="8.85546875" style="4" customWidth="1"/>
    <col min="8464" max="8464" width="13.85546875" style="4" customWidth="1"/>
    <col min="8465" max="8465" width="38.85546875" style="4" customWidth="1"/>
    <col min="8466" max="8467" width="4.85546875" style="4" customWidth="1"/>
    <col min="8468" max="8468" width="11.85546875" style="4" customWidth="1"/>
    <col min="8469" max="8469" width="9.140625" style="4" customWidth="1"/>
    <col min="8470" max="8470" width="13.42578125" style="4" customWidth="1"/>
    <col min="8471" max="8471" width="15.28515625" style="4" customWidth="1"/>
    <col min="8472" max="8472" width="15.42578125" style="4" customWidth="1"/>
    <col min="8473" max="8474" width="14.42578125" style="4" customWidth="1"/>
    <col min="8475" max="8475" width="7.140625" style="4" customWidth="1"/>
    <col min="8476" max="8478" width="15.140625" style="4" customWidth="1"/>
    <col min="8479" max="8479" width="6.7109375" style="4" customWidth="1"/>
    <col min="8480" max="8480" width="16" style="4" customWidth="1"/>
    <col min="8481" max="8481" width="14.85546875" style="4" customWidth="1"/>
    <col min="8482" max="8482" width="12.85546875" style="4" customWidth="1"/>
    <col min="8483" max="8483" width="4.85546875" style="4" customWidth="1"/>
    <col min="8484" max="8484" width="14.140625" style="4" customWidth="1"/>
    <col min="8485" max="8485" width="13.85546875" style="4" customWidth="1"/>
    <col min="8486" max="8486" width="14.140625" style="4" customWidth="1"/>
    <col min="8487" max="8487" width="8.5703125" style="4" bestFit="1" customWidth="1"/>
    <col min="8488" max="8488" width="12.85546875" style="4" customWidth="1"/>
    <col min="8489" max="8489" width="14" style="4" customWidth="1"/>
    <col min="8490" max="8490" width="13.140625" style="4" customWidth="1"/>
    <col min="8491" max="8491" width="8.5703125" style="4" bestFit="1" customWidth="1"/>
    <col min="8492" max="8492" width="15" style="4" customWidth="1"/>
    <col min="8493" max="8493" width="14.7109375" style="4" customWidth="1"/>
    <col min="8494" max="8494" width="15" style="4" customWidth="1"/>
    <col min="8495" max="8495" width="59.7109375" style="4" customWidth="1"/>
    <col min="8496" max="8496" width="81.7109375" style="4" bestFit="1" customWidth="1"/>
    <col min="8497" max="8497" width="19.42578125" style="4" customWidth="1"/>
    <col min="8498" max="8498" width="14.5703125" style="4" customWidth="1"/>
    <col min="8499" max="8499" width="12.28515625" style="4" customWidth="1"/>
    <col min="8500" max="8500" width="14.5703125" style="4" customWidth="1"/>
    <col min="8501" max="8501" width="11.7109375" style="4" customWidth="1"/>
    <col min="8502" max="8502" width="14" style="4" customWidth="1"/>
    <col min="8503" max="8503" width="20.5703125" style="4" customWidth="1"/>
    <col min="8504" max="8504" width="11.7109375" style="4" customWidth="1"/>
    <col min="8505" max="8505" width="10.85546875" style="4" customWidth="1"/>
    <col min="8506" max="8707" width="9.140625" style="4"/>
    <col min="8708" max="8708" width="7.42578125" style="4" customWidth="1"/>
    <col min="8709" max="8709" width="20.7109375" style="4" customWidth="1"/>
    <col min="8710" max="8710" width="44.28515625" style="4" customWidth="1"/>
    <col min="8711" max="8711" width="48.85546875" style="4" customWidth="1"/>
    <col min="8712" max="8712" width="8.5703125" style="4" customWidth="1"/>
    <col min="8713" max="8714" width="5.28515625" style="4" customWidth="1"/>
    <col min="8715" max="8715" width="7" style="4" customWidth="1"/>
    <col min="8716" max="8716" width="12.28515625" style="4" customWidth="1"/>
    <col min="8717" max="8717" width="10.7109375" style="4" customWidth="1"/>
    <col min="8718" max="8718" width="11.140625" style="4" customWidth="1"/>
    <col min="8719" max="8719" width="8.85546875" style="4" customWidth="1"/>
    <col min="8720" max="8720" width="13.85546875" style="4" customWidth="1"/>
    <col min="8721" max="8721" width="38.85546875" style="4" customWidth="1"/>
    <col min="8722" max="8723" width="4.85546875" style="4" customWidth="1"/>
    <col min="8724" max="8724" width="11.85546875" style="4" customWidth="1"/>
    <col min="8725" max="8725" width="9.140625" style="4" customWidth="1"/>
    <col min="8726" max="8726" width="13.42578125" style="4" customWidth="1"/>
    <col min="8727" max="8727" width="15.28515625" style="4" customWidth="1"/>
    <col min="8728" max="8728" width="15.42578125" style="4" customWidth="1"/>
    <col min="8729" max="8730" width="14.42578125" style="4" customWidth="1"/>
    <col min="8731" max="8731" width="7.140625" style="4" customWidth="1"/>
    <col min="8732" max="8734" width="15.140625" style="4" customWidth="1"/>
    <col min="8735" max="8735" width="6.7109375" style="4" customWidth="1"/>
    <col min="8736" max="8736" width="16" style="4" customWidth="1"/>
    <col min="8737" max="8737" width="14.85546875" style="4" customWidth="1"/>
    <col min="8738" max="8738" width="12.85546875" style="4" customWidth="1"/>
    <col min="8739" max="8739" width="4.85546875" style="4" customWidth="1"/>
    <col min="8740" max="8740" width="14.140625" style="4" customWidth="1"/>
    <col min="8741" max="8741" width="13.85546875" style="4" customWidth="1"/>
    <col min="8742" max="8742" width="14.140625" style="4" customWidth="1"/>
    <col min="8743" max="8743" width="8.5703125" style="4" bestFit="1" customWidth="1"/>
    <col min="8744" max="8744" width="12.85546875" style="4" customWidth="1"/>
    <col min="8745" max="8745" width="14" style="4" customWidth="1"/>
    <col min="8746" max="8746" width="13.140625" style="4" customWidth="1"/>
    <col min="8747" max="8747" width="8.5703125" style="4" bestFit="1" customWidth="1"/>
    <col min="8748" max="8748" width="15" style="4" customWidth="1"/>
    <col min="8749" max="8749" width="14.7109375" style="4" customWidth="1"/>
    <col min="8750" max="8750" width="15" style="4" customWidth="1"/>
    <col min="8751" max="8751" width="59.7109375" style="4" customWidth="1"/>
    <col min="8752" max="8752" width="81.7109375" style="4" bestFit="1" customWidth="1"/>
    <col min="8753" max="8753" width="19.42578125" style="4" customWidth="1"/>
    <col min="8754" max="8754" width="14.5703125" style="4" customWidth="1"/>
    <col min="8755" max="8755" width="12.28515625" style="4" customWidth="1"/>
    <col min="8756" max="8756" width="14.5703125" style="4" customWidth="1"/>
    <col min="8757" max="8757" width="11.7109375" style="4" customWidth="1"/>
    <col min="8758" max="8758" width="14" style="4" customWidth="1"/>
    <col min="8759" max="8759" width="20.5703125" style="4" customWidth="1"/>
    <col min="8760" max="8760" width="11.7109375" style="4" customWidth="1"/>
    <col min="8761" max="8761" width="10.85546875" style="4" customWidth="1"/>
    <col min="8762" max="8963" width="9.140625" style="4"/>
    <col min="8964" max="8964" width="7.42578125" style="4" customWidth="1"/>
    <col min="8965" max="8965" width="20.7109375" style="4" customWidth="1"/>
    <col min="8966" max="8966" width="44.28515625" style="4" customWidth="1"/>
    <col min="8967" max="8967" width="48.85546875" style="4" customWidth="1"/>
    <col min="8968" max="8968" width="8.5703125" style="4" customWidth="1"/>
    <col min="8969" max="8970" width="5.28515625" style="4" customWidth="1"/>
    <col min="8971" max="8971" width="7" style="4" customWidth="1"/>
    <col min="8972" max="8972" width="12.28515625" style="4" customWidth="1"/>
    <col min="8973" max="8973" width="10.7109375" style="4" customWidth="1"/>
    <col min="8974" max="8974" width="11.140625" style="4" customWidth="1"/>
    <col min="8975" max="8975" width="8.85546875" style="4" customWidth="1"/>
    <col min="8976" max="8976" width="13.85546875" style="4" customWidth="1"/>
    <col min="8977" max="8977" width="38.85546875" style="4" customWidth="1"/>
    <col min="8978" max="8979" width="4.85546875" style="4" customWidth="1"/>
    <col min="8980" max="8980" width="11.85546875" style="4" customWidth="1"/>
    <col min="8981" max="8981" width="9.140625" style="4" customWidth="1"/>
    <col min="8982" max="8982" width="13.42578125" style="4" customWidth="1"/>
    <col min="8983" max="8983" width="15.28515625" style="4" customWidth="1"/>
    <col min="8984" max="8984" width="15.42578125" style="4" customWidth="1"/>
    <col min="8985" max="8986" width="14.42578125" style="4" customWidth="1"/>
    <col min="8987" max="8987" width="7.140625" style="4" customWidth="1"/>
    <col min="8988" max="8990" width="15.140625" style="4" customWidth="1"/>
    <col min="8991" max="8991" width="6.7109375" style="4" customWidth="1"/>
    <col min="8992" max="8992" width="16" style="4" customWidth="1"/>
    <col min="8993" max="8993" width="14.85546875" style="4" customWidth="1"/>
    <col min="8994" max="8994" width="12.85546875" style="4" customWidth="1"/>
    <col min="8995" max="8995" width="4.85546875" style="4" customWidth="1"/>
    <col min="8996" max="8996" width="14.140625" style="4" customWidth="1"/>
    <col min="8997" max="8997" width="13.85546875" style="4" customWidth="1"/>
    <col min="8998" max="8998" width="14.140625" style="4" customWidth="1"/>
    <col min="8999" max="8999" width="8.5703125" style="4" bestFit="1" customWidth="1"/>
    <col min="9000" max="9000" width="12.85546875" style="4" customWidth="1"/>
    <col min="9001" max="9001" width="14" style="4" customWidth="1"/>
    <col min="9002" max="9002" width="13.140625" style="4" customWidth="1"/>
    <col min="9003" max="9003" width="8.5703125" style="4" bestFit="1" customWidth="1"/>
    <col min="9004" max="9004" width="15" style="4" customWidth="1"/>
    <col min="9005" max="9005" width="14.7109375" style="4" customWidth="1"/>
    <col min="9006" max="9006" width="15" style="4" customWidth="1"/>
    <col min="9007" max="9007" width="59.7109375" style="4" customWidth="1"/>
    <col min="9008" max="9008" width="81.7109375" style="4" bestFit="1" customWidth="1"/>
    <col min="9009" max="9009" width="19.42578125" style="4" customWidth="1"/>
    <col min="9010" max="9010" width="14.5703125" style="4" customWidth="1"/>
    <col min="9011" max="9011" width="12.28515625" style="4" customWidth="1"/>
    <col min="9012" max="9012" width="14.5703125" style="4" customWidth="1"/>
    <col min="9013" max="9013" width="11.7109375" style="4" customWidth="1"/>
    <col min="9014" max="9014" width="14" style="4" customWidth="1"/>
    <col min="9015" max="9015" width="20.5703125" style="4" customWidth="1"/>
    <col min="9016" max="9016" width="11.7109375" style="4" customWidth="1"/>
    <col min="9017" max="9017" width="10.85546875" style="4" customWidth="1"/>
    <col min="9018" max="9219" width="9.140625" style="4"/>
    <col min="9220" max="9220" width="7.42578125" style="4" customWidth="1"/>
    <col min="9221" max="9221" width="20.7109375" style="4" customWidth="1"/>
    <col min="9222" max="9222" width="44.28515625" style="4" customWidth="1"/>
    <col min="9223" max="9223" width="48.85546875" style="4" customWidth="1"/>
    <col min="9224" max="9224" width="8.5703125" style="4" customWidth="1"/>
    <col min="9225" max="9226" width="5.28515625" style="4" customWidth="1"/>
    <col min="9227" max="9227" width="7" style="4" customWidth="1"/>
    <col min="9228" max="9228" width="12.28515625" style="4" customWidth="1"/>
    <col min="9229" max="9229" width="10.7109375" style="4" customWidth="1"/>
    <col min="9230" max="9230" width="11.140625" style="4" customWidth="1"/>
    <col min="9231" max="9231" width="8.85546875" style="4" customWidth="1"/>
    <col min="9232" max="9232" width="13.85546875" style="4" customWidth="1"/>
    <col min="9233" max="9233" width="38.85546875" style="4" customWidth="1"/>
    <col min="9234" max="9235" width="4.85546875" style="4" customWidth="1"/>
    <col min="9236" max="9236" width="11.85546875" style="4" customWidth="1"/>
    <col min="9237" max="9237" width="9.140625" style="4" customWidth="1"/>
    <col min="9238" max="9238" width="13.42578125" style="4" customWidth="1"/>
    <col min="9239" max="9239" width="15.28515625" style="4" customWidth="1"/>
    <col min="9240" max="9240" width="15.42578125" style="4" customWidth="1"/>
    <col min="9241" max="9242" width="14.42578125" style="4" customWidth="1"/>
    <col min="9243" max="9243" width="7.140625" style="4" customWidth="1"/>
    <col min="9244" max="9246" width="15.140625" style="4" customWidth="1"/>
    <col min="9247" max="9247" width="6.7109375" style="4" customWidth="1"/>
    <col min="9248" max="9248" width="16" style="4" customWidth="1"/>
    <col min="9249" max="9249" width="14.85546875" style="4" customWidth="1"/>
    <col min="9250" max="9250" width="12.85546875" style="4" customWidth="1"/>
    <col min="9251" max="9251" width="4.85546875" style="4" customWidth="1"/>
    <col min="9252" max="9252" width="14.140625" style="4" customWidth="1"/>
    <col min="9253" max="9253" width="13.85546875" style="4" customWidth="1"/>
    <col min="9254" max="9254" width="14.140625" style="4" customWidth="1"/>
    <col min="9255" max="9255" width="8.5703125" style="4" bestFit="1" customWidth="1"/>
    <col min="9256" max="9256" width="12.85546875" style="4" customWidth="1"/>
    <col min="9257" max="9257" width="14" style="4" customWidth="1"/>
    <col min="9258" max="9258" width="13.140625" style="4" customWidth="1"/>
    <col min="9259" max="9259" width="8.5703125" style="4" bestFit="1" customWidth="1"/>
    <col min="9260" max="9260" width="15" style="4" customWidth="1"/>
    <col min="9261" max="9261" width="14.7109375" style="4" customWidth="1"/>
    <col min="9262" max="9262" width="15" style="4" customWidth="1"/>
    <col min="9263" max="9263" width="59.7109375" style="4" customWidth="1"/>
    <col min="9264" max="9264" width="81.7109375" style="4" bestFit="1" customWidth="1"/>
    <col min="9265" max="9265" width="19.42578125" style="4" customWidth="1"/>
    <col min="9266" max="9266" width="14.5703125" style="4" customWidth="1"/>
    <col min="9267" max="9267" width="12.28515625" style="4" customWidth="1"/>
    <col min="9268" max="9268" width="14.5703125" style="4" customWidth="1"/>
    <col min="9269" max="9269" width="11.7109375" style="4" customWidth="1"/>
    <col min="9270" max="9270" width="14" style="4" customWidth="1"/>
    <col min="9271" max="9271" width="20.5703125" style="4" customWidth="1"/>
    <col min="9272" max="9272" width="11.7109375" style="4" customWidth="1"/>
    <col min="9273" max="9273" width="10.85546875" style="4" customWidth="1"/>
    <col min="9274" max="9475" width="9.140625" style="4"/>
    <col min="9476" max="9476" width="7.42578125" style="4" customWidth="1"/>
    <col min="9477" max="9477" width="20.7109375" style="4" customWidth="1"/>
    <col min="9478" max="9478" width="44.28515625" style="4" customWidth="1"/>
    <col min="9479" max="9479" width="48.85546875" style="4" customWidth="1"/>
    <col min="9480" max="9480" width="8.5703125" style="4" customWidth="1"/>
    <col min="9481" max="9482" width="5.28515625" style="4" customWidth="1"/>
    <col min="9483" max="9483" width="7" style="4" customWidth="1"/>
    <col min="9484" max="9484" width="12.28515625" style="4" customWidth="1"/>
    <col min="9485" max="9485" width="10.7109375" style="4" customWidth="1"/>
    <col min="9486" max="9486" width="11.140625" style="4" customWidth="1"/>
    <col min="9487" max="9487" width="8.85546875" style="4" customWidth="1"/>
    <col min="9488" max="9488" width="13.85546875" style="4" customWidth="1"/>
    <col min="9489" max="9489" width="38.85546875" style="4" customWidth="1"/>
    <col min="9490" max="9491" width="4.85546875" style="4" customWidth="1"/>
    <col min="9492" max="9492" width="11.85546875" style="4" customWidth="1"/>
    <col min="9493" max="9493" width="9.140625" style="4" customWidth="1"/>
    <col min="9494" max="9494" width="13.42578125" style="4" customWidth="1"/>
    <col min="9495" max="9495" width="15.28515625" style="4" customWidth="1"/>
    <col min="9496" max="9496" width="15.42578125" style="4" customWidth="1"/>
    <col min="9497" max="9498" width="14.42578125" style="4" customWidth="1"/>
    <col min="9499" max="9499" width="7.140625" style="4" customWidth="1"/>
    <col min="9500" max="9502" width="15.140625" style="4" customWidth="1"/>
    <col min="9503" max="9503" width="6.7109375" style="4" customWidth="1"/>
    <col min="9504" max="9504" width="16" style="4" customWidth="1"/>
    <col min="9505" max="9505" width="14.85546875" style="4" customWidth="1"/>
    <col min="9506" max="9506" width="12.85546875" style="4" customWidth="1"/>
    <col min="9507" max="9507" width="4.85546875" style="4" customWidth="1"/>
    <col min="9508" max="9508" width="14.140625" style="4" customWidth="1"/>
    <col min="9509" max="9509" width="13.85546875" style="4" customWidth="1"/>
    <col min="9510" max="9510" width="14.140625" style="4" customWidth="1"/>
    <col min="9511" max="9511" width="8.5703125" style="4" bestFit="1" customWidth="1"/>
    <col min="9512" max="9512" width="12.85546875" style="4" customWidth="1"/>
    <col min="9513" max="9513" width="14" style="4" customWidth="1"/>
    <col min="9514" max="9514" width="13.140625" style="4" customWidth="1"/>
    <col min="9515" max="9515" width="8.5703125" style="4" bestFit="1" customWidth="1"/>
    <col min="9516" max="9516" width="15" style="4" customWidth="1"/>
    <col min="9517" max="9517" width="14.7109375" style="4" customWidth="1"/>
    <col min="9518" max="9518" width="15" style="4" customWidth="1"/>
    <col min="9519" max="9519" width="59.7109375" style="4" customWidth="1"/>
    <col min="9520" max="9520" width="81.7109375" style="4" bestFit="1" customWidth="1"/>
    <col min="9521" max="9521" width="19.42578125" style="4" customWidth="1"/>
    <col min="9522" max="9522" width="14.5703125" style="4" customWidth="1"/>
    <col min="9523" max="9523" width="12.28515625" style="4" customWidth="1"/>
    <col min="9524" max="9524" width="14.5703125" style="4" customWidth="1"/>
    <col min="9525" max="9525" width="11.7109375" style="4" customWidth="1"/>
    <col min="9526" max="9526" width="14" style="4" customWidth="1"/>
    <col min="9527" max="9527" width="20.5703125" style="4" customWidth="1"/>
    <col min="9528" max="9528" width="11.7109375" style="4" customWidth="1"/>
    <col min="9529" max="9529" width="10.85546875" style="4" customWidth="1"/>
    <col min="9530" max="9731" width="9.140625" style="4"/>
    <col min="9732" max="9732" width="7.42578125" style="4" customWidth="1"/>
    <col min="9733" max="9733" width="20.7109375" style="4" customWidth="1"/>
    <col min="9734" max="9734" width="44.28515625" style="4" customWidth="1"/>
    <col min="9735" max="9735" width="48.85546875" style="4" customWidth="1"/>
    <col min="9736" max="9736" width="8.5703125" style="4" customWidth="1"/>
    <col min="9737" max="9738" width="5.28515625" style="4" customWidth="1"/>
    <col min="9739" max="9739" width="7" style="4" customWidth="1"/>
    <col min="9740" max="9740" width="12.28515625" style="4" customWidth="1"/>
    <col min="9741" max="9741" width="10.7109375" style="4" customWidth="1"/>
    <col min="9742" max="9742" width="11.140625" style="4" customWidth="1"/>
    <col min="9743" max="9743" width="8.85546875" style="4" customWidth="1"/>
    <col min="9744" max="9744" width="13.85546875" style="4" customWidth="1"/>
    <col min="9745" max="9745" width="38.85546875" style="4" customWidth="1"/>
    <col min="9746" max="9747" width="4.85546875" style="4" customWidth="1"/>
    <col min="9748" max="9748" width="11.85546875" style="4" customWidth="1"/>
    <col min="9749" max="9749" width="9.140625" style="4" customWidth="1"/>
    <col min="9750" max="9750" width="13.42578125" style="4" customWidth="1"/>
    <col min="9751" max="9751" width="15.28515625" style="4" customWidth="1"/>
    <col min="9752" max="9752" width="15.42578125" style="4" customWidth="1"/>
    <col min="9753" max="9754" width="14.42578125" style="4" customWidth="1"/>
    <col min="9755" max="9755" width="7.140625" style="4" customWidth="1"/>
    <col min="9756" max="9758" width="15.140625" style="4" customWidth="1"/>
    <col min="9759" max="9759" width="6.7109375" style="4" customWidth="1"/>
    <col min="9760" max="9760" width="16" style="4" customWidth="1"/>
    <col min="9761" max="9761" width="14.85546875" style="4" customWidth="1"/>
    <col min="9762" max="9762" width="12.85546875" style="4" customWidth="1"/>
    <col min="9763" max="9763" width="4.85546875" style="4" customWidth="1"/>
    <col min="9764" max="9764" width="14.140625" style="4" customWidth="1"/>
    <col min="9765" max="9765" width="13.85546875" style="4" customWidth="1"/>
    <col min="9766" max="9766" width="14.140625" style="4" customWidth="1"/>
    <col min="9767" max="9767" width="8.5703125" style="4" bestFit="1" customWidth="1"/>
    <col min="9768" max="9768" width="12.85546875" style="4" customWidth="1"/>
    <col min="9769" max="9769" width="14" style="4" customWidth="1"/>
    <col min="9770" max="9770" width="13.140625" style="4" customWidth="1"/>
    <col min="9771" max="9771" width="8.5703125" style="4" bestFit="1" customWidth="1"/>
    <col min="9772" max="9772" width="15" style="4" customWidth="1"/>
    <col min="9773" max="9773" width="14.7109375" style="4" customWidth="1"/>
    <col min="9774" max="9774" width="15" style="4" customWidth="1"/>
    <col min="9775" max="9775" width="59.7109375" style="4" customWidth="1"/>
    <col min="9776" max="9776" width="81.7109375" style="4" bestFit="1" customWidth="1"/>
    <col min="9777" max="9777" width="19.42578125" style="4" customWidth="1"/>
    <col min="9778" max="9778" width="14.5703125" style="4" customWidth="1"/>
    <col min="9779" max="9779" width="12.28515625" style="4" customWidth="1"/>
    <col min="9780" max="9780" width="14.5703125" style="4" customWidth="1"/>
    <col min="9781" max="9781" width="11.7109375" style="4" customWidth="1"/>
    <col min="9782" max="9782" width="14" style="4" customWidth="1"/>
    <col min="9783" max="9783" width="20.5703125" style="4" customWidth="1"/>
    <col min="9784" max="9784" width="11.7109375" style="4" customWidth="1"/>
    <col min="9785" max="9785" width="10.85546875" style="4" customWidth="1"/>
    <col min="9786" max="9987" width="9.140625" style="4"/>
    <col min="9988" max="9988" width="7.42578125" style="4" customWidth="1"/>
    <col min="9989" max="9989" width="20.7109375" style="4" customWidth="1"/>
    <col min="9990" max="9990" width="44.28515625" style="4" customWidth="1"/>
    <col min="9991" max="9991" width="48.85546875" style="4" customWidth="1"/>
    <col min="9992" max="9992" width="8.5703125" style="4" customWidth="1"/>
    <col min="9993" max="9994" width="5.28515625" style="4" customWidth="1"/>
    <col min="9995" max="9995" width="7" style="4" customWidth="1"/>
    <col min="9996" max="9996" width="12.28515625" style="4" customWidth="1"/>
    <col min="9997" max="9997" width="10.7109375" style="4" customWidth="1"/>
    <col min="9998" max="9998" width="11.140625" style="4" customWidth="1"/>
    <col min="9999" max="9999" width="8.85546875" style="4" customWidth="1"/>
    <col min="10000" max="10000" width="13.85546875" style="4" customWidth="1"/>
    <col min="10001" max="10001" width="38.85546875" style="4" customWidth="1"/>
    <col min="10002" max="10003" width="4.85546875" style="4" customWidth="1"/>
    <col min="10004" max="10004" width="11.85546875" style="4" customWidth="1"/>
    <col min="10005" max="10005" width="9.140625" style="4" customWidth="1"/>
    <col min="10006" max="10006" width="13.42578125" style="4" customWidth="1"/>
    <col min="10007" max="10007" width="15.28515625" style="4" customWidth="1"/>
    <col min="10008" max="10008" width="15.42578125" style="4" customWidth="1"/>
    <col min="10009" max="10010" width="14.42578125" style="4" customWidth="1"/>
    <col min="10011" max="10011" width="7.140625" style="4" customWidth="1"/>
    <col min="10012" max="10014" width="15.140625" style="4" customWidth="1"/>
    <col min="10015" max="10015" width="6.7109375" style="4" customWidth="1"/>
    <col min="10016" max="10016" width="16" style="4" customWidth="1"/>
    <col min="10017" max="10017" width="14.85546875" style="4" customWidth="1"/>
    <col min="10018" max="10018" width="12.85546875" style="4" customWidth="1"/>
    <col min="10019" max="10019" width="4.85546875" style="4" customWidth="1"/>
    <col min="10020" max="10020" width="14.140625" style="4" customWidth="1"/>
    <col min="10021" max="10021" width="13.85546875" style="4" customWidth="1"/>
    <col min="10022" max="10022" width="14.140625" style="4" customWidth="1"/>
    <col min="10023" max="10023" width="8.5703125" style="4" bestFit="1" customWidth="1"/>
    <col min="10024" max="10024" width="12.85546875" style="4" customWidth="1"/>
    <col min="10025" max="10025" width="14" style="4" customWidth="1"/>
    <col min="10026" max="10026" width="13.140625" style="4" customWidth="1"/>
    <col min="10027" max="10027" width="8.5703125" style="4" bestFit="1" customWidth="1"/>
    <col min="10028" max="10028" width="15" style="4" customWidth="1"/>
    <col min="10029" max="10029" width="14.7109375" style="4" customWidth="1"/>
    <col min="10030" max="10030" width="15" style="4" customWidth="1"/>
    <col min="10031" max="10031" width="59.7109375" style="4" customWidth="1"/>
    <col min="10032" max="10032" width="81.7109375" style="4" bestFit="1" customWidth="1"/>
    <col min="10033" max="10033" width="19.42578125" style="4" customWidth="1"/>
    <col min="10034" max="10034" width="14.5703125" style="4" customWidth="1"/>
    <col min="10035" max="10035" width="12.28515625" style="4" customWidth="1"/>
    <col min="10036" max="10036" width="14.5703125" style="4" customWidth="1"/>
    <col min="10037" max="10037" width="11.7109375" style="4" customWidth="1"/>
    <col min="10038" max="10038" width="14" style="4" customWidth="1"/>
    <col min="10039" max="10039" width="20.5703125" style="4" customWidth="1"/>
    <col min="10040" max="10040" width="11.7109375" style="4" customWidth="1"/>
    <col min="10041" max="10041" width="10.85546875" style="4" customWidth="1"/>
    <col min="10042" max="10243" width="9.140625" style="4"/>
    <col min="10244" max="10244" width="7.42578125" style="4" customWidth="1"/>
    <col min="10245" max="10245" width="20.7109375" style="4" customWidth="1"/>
    <col min="10246" max="10246" width="44.28515625" style="4" customWidth="1"/>
    <col min="10247" max="10247" width="48.85546875" style="4" customWidth="1"/>
    <col min="10248" max="10248" width="8.5703125" style="4" customWidth="1"/>
    <col min="10249" max="10250" width="5.28515625" style="4" customWidth="1"/>
    <col min="10251" max="10251" width="7" style="4" customWidth="1"/>
    <col min="10252" max="10252" width="12.28515625" style="4" customWidth="1"/>
    <col min="10253" max="10253" width="10.7109375" style="4" customWidth="1"/>
    <col min="10254" max="10254" width="11.140625" style="4" customWidth="1"/>
    <col min="10255" max="10255" width="8.85546875" style="4" customWidth="1"/>
    <col min="10256" max="10256" width="13.85546875" style="4" customWidth="1"/>
    <col min="10257" max="10257" width="38.85546875" style="4" customWidth="1"/>
    <col min="10258" max="10259" width="4.85546875" style="4" customWidth="1"/>
    <col min="10260" max="10260" width="11.85546875" style="4" customWidth="1"/>
    <col min="10261" max="10261" width="9.140625" style="4" customWidth="1"/>
    <col min="10262" max="10262" width="13.42578125" style="4" customWidth="1"/>
    <col min="10263" max="10263" width="15.28515625" style="4" customWidth="1"/>
    <col min="10264" max="10264" width="15.42578125" style="4" customWidth="1"/>
    <col min="10265" max="10266" width="14.42578125" style="4" customWidth="1"/>
    <col min="10267" max="10267" width="7.140625" style="4" customWidth="1"/>
    <col min="10268" max="10270" width="15.140625" style="4" customWidth="1"/>
    <col min="10271" max="10271" width="6.7109375" style="4" customWidth="1"/>
    <col min="10272" max="10272" width="16" style="4" customWidth="1"/>
    <col min="10273" max="10273" width="14.85546875" style="4" customWidth="1"/>
    <col min="10274" max="10274" width="12.85546875" style="4" customWidth="1"/>
    <col min="10275" max="10275" width="4.85546875" style="4" customWidth="1"/>
    <col min="10276" max="10276" width="14.140625" style="4" customWidth="1"/>
    <col min="10277" max="10277" width="13.85546875" style="4" customWidth="1"/>
    <col min="10278" max="10278" width="14.140625" style="4" customWidth="1"/>
    <col min="10279" max="10279" width="8.5703125" style="4" bestFit="1" customWidth="1"/>
    <col min="10280" max="10280" width="12.85546875" style="4" customWidth="1"/>
    <col min="10281" max="10281" width="14" style="4" customWidth="1"/>
    <col min="10282" max="10282" width="13.140625" style="4" customWidth="1"/>
    <col min="10283" max="10283" width="8.5703125" style="4" bestFit="1" customWidth="1"/>
    <col min="10284" max="10284" width="15" style="4" customWidth="1"/>
    <col min="10285" max="10285" width="14.7109375" style="4" customWidth="1"/>
    <col min="10286" max="10286" width="15" style="4" customWidth="1"/>
    <col min="10287" max="10287" width="59.7109375" style="4" customWidth="1"/>
    <col min="10288" max="10288" width="81.7109375" style="4" bestFit="1" customWidth="1"/>
    <col min="10289" max="10289" width="19.42578125" style="4" customWidth="1"/>
    <col min="10290" max="10290" width="14.5703125" style="4" customWidth="1"/>
    <col min="10291" max="10291" width="12.28515625" style="4" customWidth="1"/>
    <col min="10292" max="10292" width="14.5703125" style="4" customWidth="1"/>
    <col min="10293" max="10293" width="11.7109375" style="4" customWidth="1"/>
    <col min="10294" max="10294" width="14" style="4" customWidth="1"/>
    <col min="10295" max="10295" width="20.5703125" style="4" customWidth="1"/>
    <col min="10296" max="10296" width="11.7109375" style="4" customWidth="1"/>
    <col min="10297" max="10297" width="10.85546875" style="4" customWidth="1"/>
    <col min="10298" max="10499" width="9.140625" style="4"/>
    <col min="10500" max="10500" width="7.42578125" style="4" customWidth="1"/>
    <col min="10501" max="10501" width="20.7109375" style="4" customWidth="1"/>
    <col min="10502" max="10502" width="44.28515625" style="4" customWidth="1"/>
    <col min="10503" max="10503" width="48.85546875" style="4" customWidth="1"/>
    <col min="10504" max="10504" width="8.5703125" style="4" customWidth="1"/>
    <col min="10505" max="10506" width="5.28515625" style="4" customWidth="1"/>
    <col min="10507" max="10507" width="7" style="4" customWidth="1"/>
    <col min="10508" max="10508" width="12.28515625" style="4" customWidth="1"/>
    <col min="10509" max="10509" width="10.7109375" style="4" customWidth="1"/>
    <col min="10510" max="10510" width="11.140625" style="4" customWidth="1"/>
    <col min="10511" max="10511" width="8.85546875" style="4" customWidth="1"/>
    <col min="10512" max="10512" width="13.85546875" style="4" customWidth="1"/>
    <col min="10513" max="10513" width="38.85546875" style="4" customWidth="1"/>
    <col min="10514" max="10515" width="4.85546875" style="4" customWidth="1"/>
    <col min="10516" max="10516" width="11.85546875" style="4" customWidth="1"/>
    <col min="10517" max="10517" width="9.140625" style="4" customWidth="1"/>
    <col min="10518" max="10518" width="13.42578125" style="4" customWidth="1"/>
    <col min="10519" max="10519" width="15.28515625" style="4" customWidth="1"/>
    <col min="10520" max="10520" width="15.42578125" style="4" customWidth="1"/>
    <col min="10521" max="10522" width="14.42578125" style="4" customWidth="1"/>
    <col min="10523" max="10523" width="7.140625" style="4" customWidth="1"/>
    <col min="10524" max="10526" width="15.140625" style="4" customWidth="1"/>
    <col min="10527" max="10527" width="6.7109375" style="4" customWidth="1"/>
    <col min="10528" max="10528" width="16" style="4" customWidth="1"/>
    <col min="10529" max="10529" width="14.85546875" style="4" customWidth="1"/>
    <col min="10530" max="10530" width="12.85546875" style="4" customWidth="1"/>
    <col min="10531" max="10531" width="4.85546875" style="4" customWidth="1"/>
    <col min="10532" max="10532" width="14.140625" style="4" customWidth="1"/>
    <col min="10533" max="10533" width="13.85546875" style="4" customWidth="1"/>
    <col min="10534" max="10534" width="14.140625" style="4" customWidth="1"/>
    <col min="10535" max="10535" width="8.5703125" style="4" bestFit="1" customWidth="1"/>
    <col min="10536" max="10536" width="12.85546875" style="4" customWidth="1"/>
    <col min="10537" max="10537" width="14" style="4" customWidth="1"/>
    <col min="10538" max="10538" width="13.140625" style="4" customWidth="1"/>
    <col min="10539" max="10539" width="8.5703125" style="4" bestFit="1" customWidth="1"/>
    <col min="10540" max="10540" width="15" style="4" customWidth="1"/>
    <col min="10541" max="10541" width="14.7109375" style="4" customWidth="1"/>
    <col min="10542" max="10542" width="15" style="4" customWidth="1"/>
    <col min="10543" max="10543" width="59.7109375" style="4" customWidth="1"/>
    <col min="10544" max="10544" width="81.7109375" style="4" bestFit="1" customWidth="1"/>
    <col min="10545" max="10545" width="19.42578125" style="4" customWidth="1"/>
    <col min="10546" max="10546" width="14.5703125" style="4" customWidth="1"/>
    <col min="10547" max="10547" width="12.28515625" style="4" customWidth="1"/>
    <col min="10548" max="10548" width="14.5703125" style="4" customWidth="1"/>
    <col min="10549" max="10549" width="11.7109375" style="4" customWidth="1"/>
    <col min="10550" max="10550" width="14" style="4" customWidth="1"/>
    <col min="10551" max="10551" width="20.5703125" style="4" customWidth="1"/>
    <col min="10552" max="10552" width="11.7109375" style="4" customWidth="1"/>
    <col min="10553" max="10553" width="10.85546875" style="4" customWidth="1"/>
    <col min="10554" max="10755" width="9.140625" style="4"/>
    <col min="10756" max="10756" width="7.42578125" style="4" customWidth="1"/>
    <col min="10757" max="10757" width="20.7109375" style="4" customWidth="1"/>
    <col min="10758" max="10758" width="44.28515625" style="4" customWidth="1"/>
    <col min="10759" max="10759" width="48.85546875" style="4" customWidth="1"/>
    <col min="10760" max="10760" width="8.5703125" style="4" customWidth="1"/>
    <col min="10761" max="10762" width="5.28515625" style="4" customWidth="1"/>
    <col min="10763" max="10763" width="7" style="4" customWidth="1"/>
    <col min="10764" max="10764" width="12.28515625" style="4" customWidth="1"/>
    <col min="10765" max="10765" width="10.7109375" style="4" customWidth="1"/>
    <col min="10766" max="10766" width="11.140625" style="4" customWidth="1"/>
    <col min="10767" max="10767" width="8.85546875" style="4" customWidth="1"/>
    <col min="10768" max="10768" width="13.85546875" style="4" customWidth="1"/>
    <col min="10769" max="10769" width="38.85546875" style="4" customWidth="1"/>
    <col min="10770" max="10771" width="4.85546875" style="4" customWidth="1"/>
    <col min="10772" max="10772" width="11.85546875" style="4" customWidth="1"/>
    <col min="10773" max="10773" width="9.140625" style="4" customWidth="1"/>
    <col min="10774" max="10774" width="13.42578125" style="4" customWidth="1"/>
    <col min="10775" max="10775" width="15.28515625" style="4" customWidth="1"/>
    <col min="10776" max="10776" width="15.42578125" style="4" customWidth="1"/>
    <col min="10777" max="10778" width="14.42578125" style="4" customWidth="1"/>
    <col min="10779" max="10779" width="7.140625" style="4" customWidth="1"/>
    <col min="10780" max="10782" width="15.140625" style="4" customWidth="1"/>
    <col min="10783" max="10783" width="6.7109375" style="4" customWidth="1"/>
    <col min="10784" max="10784" width="16" style="4" customWidth="1"/>
    <col min="10785" max="10785" width="14.85546875" style="4" customWidth="1"/>
    <col min="10786" max="10786" width="12.85546875" style="4" customWidth="1"/>
    <col min="10787" max="10787" width="4.85546875" style="4" customWidth="1"/>
    <col min="10788" max="10788" width="14.140625" style="4" customWidth="1"/>
    <col min="10789" max="10789" width="13.85546875" style="4" customWidth="1"/>
    <col min="10790" max="10790" width="14.140625" style="4" customWidth="1"/>
    <col min="10791" max="10791" width="8.5703125" style="4" bestFit="1" customWidth="1"/>
    <col min="10792" max="10792" width="12.85546875" style="4" customWidth="1"/>
    <col min="10793" max="10793" width="14" style="4" customWidth="1"/>
    <col min="10794" max="10794" width="13.140625" style="4" customWidth="1"/>
    <col min="10795" max="10795" width="8.5703125" style="4" bestFit="1" customWidth="1"/>
    <col min="10796" max="10796" width="15" style="4" customWidth="1"/>
    <col min="10797" max="10797" width="14.7109375" style="4" customWidth="1"/>
    <col min="10798" max="10798" width="15" style="4" customWidth="1"/>
    <col min="10799" max="10799" width="59.7109375" style="4" customWidth="1"/>
    <col min="10800" max="10800" width="81.7109375" style="4" bestFit="1" customWidth="1"/>
    <col min="10801" max="10801" width="19.42578125" style="4" customWidth="1"/>
    <col min="10802" max="10802" width="14.5703125" style="4" customWidth="1"/>
    <col min="10803" max="10803" width="12.28515625" style="4" customWidth="1"/>
    <col min="10804" max="10804" width="14.5703125" style="4" customWidth="1"/>
    <col min="10805" max="10805" width="11.7109375" style="4" customWidth="1"/>
    <col min="10806" max="10806" width="14" style="4" customWidth="1"/>
    <col min="10807" max="10807" width="20.5703125" style="4" customWidth="1"/>
    <col min="10808" max="10808" width="11.7109375" style="4" customWidth="1"/>
    <col min="10809" max="10809" width="10.85546875" style="4" customWidth="1"/>
    <col min="10810" max="11011" width="9.140625" style="4"/>
    <col min="11012" max="11012" width="7.42578125" style="4" customWidth="1"/>
    <col min="11013" max="11013" width="20.7109375" style="4" customWidth="1"/>
    <col min="11014" max="11014" width="44.28515625" style="4" customWidth="1"/>
    <col min="11015" max="11015" width="48.85546875" style="4" customWidth="1"/>
    <col min="11016" max="11016" width="8.5703125" style="4" customWidth="1"/>
    <col min="11017" max="11018" width="5.28515625" style="4" customWidth="1"/>
    <col min="11019" max="11019" width="7" style="4" customWidth="1"/>
    <col min="11020" max="11020" width="12.28515625" style="4" customWidth="1"/>
    <col min="11021" max="11021" width="10.7109375" style="4" customWidth="1"/>
    <col min="11022" max="11022" width="11.140625" style="4" customWidth="1"/>
    <col min="11023" max="11023" width="8.85546875" style="4" customWidth="1"/>
    <col min="11024" max="11024" width="13.85546875" style="4" customWidth="1"/>
    <col min="11025" max="11025" width="38.85546875" style="4" customWidth="1"/>
    <col min="11026" max="11027" width="4.85546875" style="4" customWidth="1"/>
    <col min="11028" max="11028" width="11.85546875" style="4" customWidth="1"/>
    <col min="11029" max="11029" width="9.140625" style="4" customWidth="1"/>
    <col min="11030" max="11030" width="13.42578125" style="4" customWidth="1"/>
    <col min="11031" max="11031" width="15.28515625" style="4" customWidth="1"/>
    <col min="11032" max="11032" width="15.42578125" style="4" customWidth="1"/>
    <col min="11033" max="11034" width="14.42578125" style="4" customWidth="1"/>
    <col min="11035" max="11035" width="7.140625" style="4" customWidth="1"/>
    <col min="11036" max="11038" width="15.140625" style="4" customWidth="1"/>
    <col min="11039" max="11039" width="6.7109375" style="4" customWidth="1"/>
    <col min="11040" max="11040" width="16" style="4" customWidth="1"/>
    <col min="11041" max="11041" width="14.85546875" style="4" customWidth="1"/>
    <col min="11042" max="11042" width="12.85546875" style="4" customWidth="1"/>
    <col min="11043" max="11043" width="4.85546875" style="4" customWidth="1"/>
    <col min="11044" max="11044" width="14.140625" style="4" customWidth="1"/>
    <col min="11045" max="11045" width="13.85546875" style="4" customWidth="1"/>
    <col min="11046" max="11046" width="14.140625" style="4" customWidth="1"/>
    <col min="11047" max="11047" width="8.5703125" style="4" bestFit="1" customWidth="1"/>
    <col min="11048" max="11048" width="12.85546875" style="4" customWidth="1"/>
    <col min="11049" max="11049" width="14" style="4" customWidth="1"/>
    <col min="11050" max="11050" width="13.140625" style="4" customWidth="1"/>
    <col min="11051" max="11051" width="8.5703125" style="4" bestFit="1" customWidth="1"/>
    <col min="11052" max="11052" width="15" style="4" customWidth="1"/>
    <col min="11053" max="11053" width="14.7109375" style="4" customWidth="1"/>
    <col min="11054" max="11054" width="15" style="4" customWidth="1"/>
    <col min="11055" max="11055" width="59.7109375" style="4" customWidth="1"/>
    <col min="11056" max="11056" width="81.7109375" style="4" bestFit="1" customWidth="1"/>
    <col min="11057" max="11057" width="19.42578125" style="4" customWidth="1"/>
    <col min="11058" max="11058" width="14.5703125" style="4" customWidth="1"/>
    <col min="11059" max="11059" width="12.28515625" style="4" customWidth="1"/>
    <col min="11060" max="11060" width="14.5703125" style="4" customWidth="1"/>
    <col min="11061" max="11061" width="11.7109375" style="4" customWidth="1"/>
    <col min="11062" max="11062" width="14" style="4" customWidth="1"/>
    <col min="11063" max="11063" width="20.5703125" style="4" customWidth="1"/>
    <col min="11064" max="11064" width="11.7109375" style="4" customWidth="1"/>
    <col min="11065" max="11065" width="10.85546875" style="4" customWidth="1"/>
    <col min="11066" max="11267" width="9.140625" style="4"/>
    <col min="11268" max="11268" width="7.42578125" style="4" customWidth="1"/>
    <col min="11269" max="11269" width="20.7109375" style="4" customWidth="1"/>
    <col min="11270" max="11270" width="44.28515625" style="4" customWidth="1"/>
    <col min="11271" max="11271" width="48.85546875" style="4" customWidth="1"/>
    <col min="11272" max="11272" width="8.5703125" style="4" customWidth="1"/>
    <col min="11273" max="11274" width="5.28515625" style="4" customWidth="1"/>
    <col min="11275" max="11275" width="7" style="4" customWidth="1"/>
    <col min="11276" max="11276" width="12.28515625" style="4" customWidth="1"/>
    <col min="11277" max="11277" width="10.7109375" style="4" customWidth="1"/>
    <col min="11278" max="11278" width="11.140625" style="4" customWidth="1"/>
    <col min="11279" max="11279" width="8.85546875" style="4" customWidth="1"/>
    <col min="11280" max="11280" width="13.85546875" style="4" customWidth="1"/>
    <col min="11281" max="11281" width="38.85546875" style="4" customWidth="1"/>
    <col min="11282" max="11283" width="4.85546875" style="4" customWidth="1"/>
    <col min="11284" max="11284" width="11.85546875" style="4" customWidth="1"/>
    <col min="11285" max="11285" width="9.140625" style="4" customWidth="1"/>
    <col min="11286" max="11286" width="13.42578125" style="4" customWidth="1"/>
    <col min="11287" max="11287" width="15.28515625" style="4" customWidth="1"/>
    <col min="11288" max="11288" width="15.42578125" style="4" customWidth="1"/>
    <col min="11289" max="11290" width="14.42578125" style="4" customWidth="1"/>
    <col min="11291" max="11291" width="7.140625" style="4" customWidth="1"/>
    <col min="11292" max="11294" width="15.140625" style="4" customWidth="1"/>
    <col min="11295" max="11295" width="6.7109375" style="4" customWidth="1"/>
    <col min="11296" max="11296" width="16" style="4" customWidth="1"/>
    <col min="11297" max="11297" width="14.85546875" style="4" customWidth="1"/>
    <col min="11298" max="11298" width="12.85546875" style="4" customWidth="1"/>
    <col min="11299" max="11299" width="4.85546875" style="4" customWidth="1"/>
    <col min="11300" max="11300" width="14.140625" style="4" customWidth="1"/>
    <col min="11301" max="11301" width="13.85546875" style="4" customWidth="1"/>
    <col min="11302" max="11302" width="14.140625" style="4" customWidth="1"/>
    <col min="11303" max="11303" width="8.5703125" style="4" bestFit="1" customWidth="1"/>
    <col min="11304" max="11304" width="12.85546875" style="4" customWidth="1"/>
    <col min="11305" max="11305" width="14" style="4" customWidth="1"/>
    <col min="11306" max="11306" width="13.140625" style="4" customWidth="1"/>
    <col min="11307" max="11307" width="8.5703125" style="4" bestFit="1" customWidth="1"/>
    <col min="11308" max="11308" width="15" style="4" customWidth="1"/>
    <col min="11309" max="11309" width="14.7109375" style="4" customWidth="1"/>
    <col min="11310" max="11310" width="15" style="4" customWidth="1"/>
    <col min="11311" max="11311" width="59.7109375" style="4" customWidth="1"/>
    <col min="11312" max="11312" width="81.7109375" style="4" bestFit="1" customWidth="1"/>
    <col min="11313" max="11313" width="19.42578125" style="4" customWidth="1"/>
    <col min="11314" max="11314" width="14.5703125" style="4" customWidth="1"/>
    <col min="11315" max="11315" width="12.28515625" style="4" customWidth="1"/>
    <col min="11316" max="11316" width="14.5703125" style="4" customWidth="1"/>
    <col min="11317" max="11317" width="11.7109375" style="4" customWidth="1"/>
    <col min="11318" max="11318" width="14" style="4" customWidth="1"/>
    <col min="11319" max="11319" width="20.5703125" style="4" customWidth="1"/>
    <col min="11320" max="11320" width="11.7109375" style="4" customWidth="1"/>
    <col min="11321" max="11321" width="10.85546875" style="4" customWidth="1"/>
    <col min="11322" max="11523" width="9.140625" style="4"/>
    <col min="11524" max="11524" width="7.42578125" style="4" customWidth="1"/>
    <col min="11525" max="11525" width="20.7109375" style="4" customWidth="1"/>
    <col min="11526" max="11526" width="44.28515625" style="4" customWidth="1"/>
    <col min="11527" max="11527" width="48.85546875" style="4" customWidth="1"/>
    <col min="11528" max="11528" width="8.5703125" style="4" customWidth="1"/>
    <col min="11529" max="11530" width="5.28515625" style="4" customWidth="1"/>
    <col min="11531" max="11531" width="7" style="4" customWidth="1"/>
    <col min="11532" max="11532" width="12.28515625" style="4" customWidth="1"/>
    <col min="11533" max="11533" width="10.7109375" style="4" customWidth="1"/>
    <col min="11534" max="11534" width="11.140625" style="4" customWidth="1"/>
    <col min="11535" max="11535" width="8.85546875" style="4" customWidth="1"/>
    <col min="11536" max="11536" width="13.85546875" style="4" customWidth="1"/>
    <col min="11537" max="11537" width="38.85546875" style="4" customWidth="1"/>
    <col min="11538" max="11539" width="4.85546875" style="4" customWidth="1"/>
    <col min="11540" max="11540" width="11.85546875" style="4" customWidth="1"/>
    <col min="11541" max="11541" width="9.140625" style="4" customWidth="1"/>
    <col min="11542" max="11542" width="13.42578125" style="4" customWidth="1"/>
    <col min="11543" max="11543" width="15.28515625" style="4" customWidth="1"/>
    <col min="11544" max="11544" width="15.42578125" style="4" customWidth="1"/>
    <col min="11545" max="11546" width="14.42578125" style="4" customWidth="1"/>
    <col min="11547" max="11547" width="7.140625" style="4" customWidth="1"/>
    <col min="11548" max="11550" width="15.140625" style="4" customWidth="1"/>
    <col min="11551" max="11551" width="6.7109375" style="4" customWidth="1"/>
    <col min="11552" max="11552" width="16" style="4" customWidth="1"/>
    <col min="11553" max="11553" width="14.85546875" style="4" customWidth="1"/>
    <col min="11554" max="11554" width="12.85546875" style="4" customWidth="1"/>
    <col min="11555" max="11555" width="4.85546875" style="4" customWidth="1"/>
    <col min="11556" max="11556" width="14.140625" style="4" customWidth="1"/>
    <col min="11557" max="11557" width="13.85546875" style="4" customWidth="1"/>
    <col min="11558" max="11558" width="14.140625" style="4" customWidth="1"/>
    <col min="11559" max="11559" width="8.5703125" style="4" bestFit="1" customWidth="1"/>
    <col min="11560" max="11560" width="12.85546875" style="4" customWidth="1"/>
    <col min="11561" max="11561" width="14" style="4" customWidth="1"/>
    <col min="11562" max="11562" width="13.140625" style="4" customWidth="1"/>
    <col min="11563" max="11563" width="8.5703125" style="4" bestFit="1" customWidth="1"/>
    <col min="11564" max="11564" width="15" style="4" customWidth="1"/>
    <col min="11565" max="11565" width="14.7109375" style="4" customWidth="1"/>
    <col min="11566" max="11566" width="15" style="4" customWidth="1"/>
    <col min="11567" max="11567" width="59.7109375" style="4" customWidth="1"/>
    <col min="11568" max="11568" width="81.7109375" style="4" bestFit="1" customWidth="1"/>
    <col min="11569" max="11569" width="19.42578125" style="4" customWidth="1"/>
    <col min="11570" max="11570" width="14.5703125" style="4" customWidth="1"/>
    <col min="11571" max="11571" width="12.28515625" style="4" customWidth="1"/>
    <col min="11572" max="11572" width="14.5703125" style="4" customWidth="1"/>
    <col min="11573" max="11573" width="11.7109375" style="4" customWidth="1"/>
    <col min="11574" max="11574" width="14" style="4" customWidth="1"/>
    <col min="11575" max="11575" width="20.5703125" style="4" customWidth="1"/>
    <col min="11576" max="11576" width="11.7109375" style="4" customWidth="1"/>
    <col min="11577" max="11577" width="10.85546875" style="4" customWidth="1"/>
    <col min="11578" max="11779" width="9.140625" style="4"/>
    <col min="11780" max="11780" width="7.42578125" style="4" customWidth="1"/>
    <col min="11781" max="11781" width="20.7109375" style="4" customWidth="1"/>
    <col min="11782" max="11782" width="44.28515625" style="4" customWidth="1"/>
    <col min="11783" max="11783" width="48.85546875" style="4" customWidth="1"/>
    <col min="11784" max="11784" width="8.5703125" style="4" customWidth="1"/>
    <col min="11785" max="11786" width="5.28515625" style="4" customWidth="1"/>
    <col min="11787" max="11787" width="7" style="4" customWidth="1"/>
    <col min="11788" max="11788" width="12.28515625" style="4" customWidth="1"/>
    <col min="11789" max="11789" width="10.7109375" style="4" customWidth="1"/>
    <col min="11790" max="11790" width="11.140625" style="4" customWidth="1"/>
    <col min="11791" max="11791" width="8.85546875" style="4" customWidth="1"/>
    <col min="11792" max="11792" width="13.85546875" style="4" customWidth="1"/>
    <col min="11793" max="11793" width="38.85546875" style="4" customWidth="1"/>
    <col min="11794" max="11795" width="4.85546875" style="4" customWidth="1"/>
    <col min="11796" max="11796" width="11.85546875" style="4" customWidth="1"/>
    <col min="11797" max="11797" width="9.140625" style="4" customWidth="1"/>
    <col min="11798" max="11798" width="13.42578125" style="4" customWidth="1"/>
    <col min="11799" max="11799" width="15.28515625" style="4" customWidth="1"/>
    <col min="11800" max="11800" width="15.42578125" style="4" customWidth="1"/>
    <col min="11801" max="11802" width="14.42578125" style="4" customWidth="1"/>
    <col min="11803" max="11803" width="7.140625" style="4" customWidth="1"/>
    <col min="11804" max="11806" width="15.140625" style="4" customWidth="1"/>
    <col min="11807" max="11807" width="6.7109375" style="4" customWidth="1"/>
    <col min="11808" max="11808" width="16" style="4" customWidth="1"/>
    <col min="11809" max="11809" width="14.85546875" style="4" customWidth="1"/>
    <col min="11810" max="11810" width="12.85546875" style="4" customWidth="1"/>
    <col min="11811" max="11811" width="4.85546875" style="4" customWidth="1"/>
    <col min="11812" max="11812" width="14.140625" style="4" customWidth="1"/>
    <col min="11813" max="11813" width="13.85546875" style="4" customWidth="1"/>
    <col min="11814" max="11814" width="14.140625" style="4" customWidth="1"/>
    <col min="11815" max="11815" width="8.5703125" style="4" bestFit="1" customWidth="1"/>
    <col min="11816" max="11816" width="12.85546875" style="4" customWidth="1"/>
    <col min="11817" max="11817" width="14" style="4" customWidth="1"/>
    <col min="11818" max="11818" width="13.140625" style="4" customWidth="1"/>
    <col min="11819" max="11819" width="8.5703125" style="4" bestFit="1" customWidth="1"/>
    <col min="11820" max="11820" width="15" style="4" customWidth="1"/>
    <col min="11821" max="11821" width="14.7109375" style="4" customWidth="1"/>
    <col min="11822" max="11822" width="15" style="4" customWidth="1"/>
    <col min="11823" max="11823" width="59.7109375" style="4" customWidth="1"/>
    <col min="11824" max="11824" width="81.7109375" style="4" bestFit="1" customWidth="1"/>
    <col min="11825" max="11825" width="19.42578125" style="4" customWidth="1"/>
    <col min="11826" max="11826" width="14.5703125" style="4" customWidth="1"/>
    <col min="11827" max="11827" width="12.28515625" style="4" customWidth="1"/>
    <col min="11828" max="11828" width="14.5703125" style="4" customWidth="1"/>
    <col min="11829" max="11829" width="11.7109375" style="4" customWidth="1"/>
    <col min="11830" max="11830" width="14" style="4" customWidth="1"/>
    <col min="11831" max="11831" width="20.5703125" style="4" customWidth="1"/>
    <col min="11832" max="11832" width="11.7109375" style="4" customWidth="1"/>
    <col min="11833" max="11833" width="10.85546875" style="4" customWidth="1"/>
    <col min="11834" max="12035" width="9.140625" style="4"/>
    <col min="12036" max="12036" width="7.42578125" style="4" customWidth="1"/>
    <col min="12037" max="12037" width="20.7109375" style="4" customWidth="1"/>
    <col min="12038" max="12038" width="44.28515625" style="4" customWidth="1"/>
    <col min="12039" max="12039" width="48.85546875" style="4" customWidth="1"/>
    <col min="12040" max="12040" width="8.5703125" style="4" customWidth="1"/>
    <col min="12041" max="12042" width="5.28515625" style="4" customWidth="1"/>
    <col min="12043" max="12043" width="7" style="4" customWidth="1"/>
    <col min="12044" max="12044" width="12.28515625" style="4" customWidth="1"/>
    <col min="12045" max="12045" width="10.7109375" style="4" customWidth="1"/>
    <col min="12046" max="12046" width="11.140625" style="4" customWidth="1"/>
    <col min="12047" max="12047" width="8.85546875" style="4" customWidth="1"/>
    <col min="12048" max="12048" width="13.85546875" style="4" customWidth="1"/>
    <col min="12049" max="12049" width="38.85546875" style="4" customWidth="1"/>
    <col min="12050" max="12051" width="4.85546875" style="4" customWidth="1"/>
    <col min="12052" max="12052" width="11.85546875" style="4" customWidth="1"/>
    <col min="12053" max="12053" width="9.140625" style="4" customWidth="1"/>
    <col min="12054" max="12054" width="13.42578125" style="4" customWidth="1"/>
    <col min="12055" max="12055" width="15.28515625" style="4" customWidth="1"/>
    <col min="12056" max="12056" width="15.42578125" style="4" customWidth="1"/>
    <col min="12057" max="12058" width="14.42578125" style="4" customWidth="1"/>
    <col min="12059" max="12059" width="7.140625" style="4" customWidth="1"/>
    <col min="12060" max="12062" width="15.140625" style="4" customWidth="1"/>
    <col min="12063" max="12063" width="6.7109375" style="4" customWidth="1"/>
    <col min="12064" max="12064" width="16" style="4" customWidth="1"/>
    <col min="12065" max="12065" width="14.85546875" style="4" customWidth="1"/>
    <col min="12066" max="12066" width="12.85546875" style="4" customWidth="1"/>
    <col min="12067" max="12067" width="4.85546875" style="4" customWidth="1"/>
    <col min="12068" max="12068" width="14.140625" style="4" customWidth="1"/>
    <col min="12069" max="12069" width="13.85546875" style="4" customWidth="1"/>
    <col min="12070" max="12070" width="14.140625" style="4" customWidth="1"/>
    <col min="12071" max="12071" width="8.5703125" style="4" bestFit="1" customWidth="1"/>
    <col min="12072" max="12072" width="12.85546875" style="4" customWidth="1"/>
    <col min="12073" max="12073" width="14" style="4" customWidth="1"/>
    <col min="12074" max="12074" width="13.140625" style="4" customWidth="1"/>
    <col min="12075" max="12075" width="8.5703125" style="4" bestFit="1" customWidth="1"/>
    <col min="12076" max="12076" width="15" style="4" customWidth="1"/>
    <col min="12077" max="12077" width="14.7109375" style="4" customWidth="1"/>
    <col min="12078" max="12078" width="15" style="4" customWidth="1"/>
    <col min="12079" max="12079" width="59.7109375" style="4" customWidth="1"/>
    <col min="12080" max="12080" width="81.7109375" style="4" bestFit="1" customWidth="1"/>
    <col min="12081" max="12081" width="19.42578125" style="4" customWidth="1"/>
    <col min="12082" max="12082" width="14.5703125" style="4" customWidth="1"/>
    <col min="12083" max="12083" width="12.28515625" style="4" customWidth="1"/>
    <col min="12084" max="12084" width="14.5703125" style="4" customWidth="1"/>
    <col min="12085" max="12085" width="11.7109375" style="4" customWidth="1"/>
    <col min="12086" max="12086" width="14" style="4" customWidth="1"/>
    <col min="12087" max="12087" width="20.5703125" style="4" customWidth="1"/>
    <col min="12088" max="12088" width="11.7109375" style="4" customWidth="1"/>
    <col min="12089" max="12089" width="10.85546875" style="4" customWidth="1"/>
    <col min="12090" max="12291" width="9.140625" style="4"/>
    <col min="12292" max="12292" width="7.42578125" style="4" customWidth="1"/>
    <col min="12293" max="12293" width="20.7109375" style="4" customWidth="1"/>
    <col min="12294" max="12294" width="44.28515625" style="4" customWidth="1"/>
    <col min="12295" max="12295" width="48.85546875" style="4" customWidth="1"/>
    <col min="12296" max="12296" width="8.5703125" style="4" customWidth="1"/>
    <col min="12297" max="12298" width="5.28515625" style="4" customWidth="1"/>
    <col min="12299" max="12299" width="7" style="4" customWidth="1"/>
    <col min="12300" max="12300" width="12.28515625" style="4" customWidth="1"/>
    <col min="12301" max="12301" width="10.7109375" style="4" customWidth="1"/>
    <col min="12302" max="12302" width="11.140625" style="4" customWidth="1"/>
    <col min="12303" max="12303" width="8.85546875" style="4" customWidth="1"/>
    <col min="12304" max="12304" width="13.85546875" style="4" customWidth="1"/>
    <col min="12305" max="12305" width="38.85546875" style="4" customWidth="1"/>
    <col min="12306" max="12307" width="4.85546875" style="4" customWidth="1"/>
    <col min="12308" max="12308" width="11.85546875" style="4" customWidth="1"/>
    <col min="12309" max="12309" width="9.140625" style="4" customWidth="1"/>
    <col min="12310" max="12310" width="13.42578125" style="4" customWidth="1"/>
    <col min="12311" max="12311" width="15.28515625" style="4" customWidth="1"/>
    <col min="12312" max="12312" width="15.42578125" style="4" customWidth="1"/>
    <col min="12313" max="12314" width="14.42578125" style="4" customWidth="1"/>
    <col min="12315" max="12315" width="7.140625" style="4" customWidth="1"/>
    <col min="12316" max="12318" width="15.140625" style="4" customWidth="1"/>
    <col min="12319" max="12319" width="6.7109375" style="4" customWidth="1"/>
    <col min="12320" max="12320" width="16" style="4" customWidth="1"/>
    <col min="12321" max="12321" width="14.85546875" style="4" customWidth="1"/>
    <col min="12322" max="12322" width="12.85546875" style="4" customWidth="1"/>
    <col min="12323" max="12323" width="4.85546875" style="4" customWidth="1"/>
    <col min="12324" max="12324" width="14.140625" style="4" customWidth="1"/>
    <col min="12325" max="12325" width="13.85546875" style="4" customWidth="1"/>
    <col min="12326" max="12326" width="14.140625" style="4" customWidth="1"/>
    <col min="12327" max="12327" width="8.5703125" style="4" bestFit="1" customWidth="1"/>
    <col min="12328" max="12328" width="12.85546875" style="4" customWidth="1"/>
    <col min="12329" max="12329" width="14" style="4" customWidth="1"/>
    <col min="12330" max="12330" width="13.140625" style="4" customWidth="1"/>
    <col min="12331" max="12331" width="8.5703125" style="4" bestFit="1" customWidth="1"/>
    <col min="12332" max="12332" width="15" style="4" customWidth="1"/>
    <col min="12333" max="12333" width="14.7109375" style="4" customWidth="1"/>
    <col min="12334" max="12334" width="15" style="4" customWidth="1"/>
    <col min="12335" max="12335" width="59.7109375" style="4" customWidth="1"/>
    <col min="12336" max="12336" width="81.7109375" style="4" bestFit="1" customWidth="1"/>
    <col min="12337" max="12337" width="19.42578125" style="4" customWidth="1"/>
    <col min="12338" max="12338" width="14.5703125" style="4" customWidth="1"/>
    <col min="12339" max="12339" width="12.28515625" style="4" customWidth="1"/>
    <col min="12340" max="12340" width="14.5703125" style="4" customWidth="1"/>
    <col min="12341" max="12341" width="11.7109375" style="4" customWidth="1"/>
    <col min="12342" max="12342" width="14" style="4" customWidth="1"/>
    <col min="12343" max="12343" width="20.5703125" style="4" customWidth="1"/>
    <col min="12344" max="12344" width="11.7109375" style="4" customWidth="1"/>
    <col min="12345" max="12345" width="10.85546875" style="4" customWidth="1"/>
    <col min="12346" max="12547" width="9.140625" style="4"/>
    <col min="12548" max="12548" width="7.42578125" style="4" customWidth="1"/>
    <col min="12549" max="12549" width="20.7109375" style="4" customWidth="1"/>
    <col min="12550" max="12550" width="44.28515625" style="4" customWidth="1"/>
    <col min="12551" max="12551" width="48.85546875" style="4" customWidth="1"/>
    <col min="12552" max="12552" width="8.5703125" style="4" customWidth="1"/>
    <col min="12553" max="12554" width="5.28515625" style="4" customWidth="1"/>
    <col min="12555" max="12555" width="7" style="4" customWidth="1"/>
    <col min="12556" max="12556" width="12.28515625" style="4" customWidth="1"/>
    <col min="12557" max="12557" width="10.7109375" style="4" customWidth="1"/>
    <col min="12558" max="12558" width="11.140625" style="4" customWidth="1"/>
    <col min="12559" max="12559" width="8.85546875" style="4" customWidth="1"/>
    <col min="12560" max="12560" width="13.85546875" style="4" customWidth="1"/>
    <col min="12561" max="12561" width="38.85546875" style="4" customWidth="1"/>
    <col min="12562" max="12563" width="4.85546875" style="4" customWidth="1"/>
    <col min="12564" max="12564" width="11.85546875" style="4" customWidth="1"/>
    <col min="12565" max="12565" width="9.140625" style="4" customWidth="1"/>
    <col min="12566" max="12566" width="13.42578125" style="4" customWidth="1"/>
    <col min="12567" max="12567" width="15.28515625" style="4" customWidth="1"/>
    <col min="12568" max="12568" width="15.42578125" style="4" customWidth="1"/>
    <col min="12569" max="12570" width="14.42578125" style="4" customWidth="1"/>
    <col min="12571" max="12571" width="7.140625" style="4" customWidth="1"/>
    <col min="12572" max="12574" width="15.140625" style="4" customWidth="1"/>
    <col min="12575" max="12575" width="6.7109375" style="4" customWidth="1"/>
    <col min="12576" max="12576" width="16" style="4" customWidth="1"/>
    <col min="12577" max="12577" width="14.85546875" style="4" customWidth="1"/>
    <col min="12578" max="12578" width="12.85546875" style="4" customWidth="1"/>
    <col min="12579" max="12579" width="4.85546875" style="4" customWidth="1"/>
    <col min="12580" max="12580" width="14.140625" style="4" customWidth="1"/>
    <col min="12581" max="12581" width="13.85546875" style="4" customWidth="1"/>
    <col min="12582" max="12582" width="14.140625" style="4" customWidth="1"/>
    <col min="12583" max="12583" width="8.5703125" style="4" bestFit="1" customWidth="1"/>
    <col min="12584" max="12584" width="12.85546875" style="4" customWidth="1"/>
    <col min="12585" max="12585" width="14" style="4" customWidth="1"/>
    <col min="12586" max="12586" width="13.140625" style="4" customWidth="1"/>
    <col min="12587" max="12587" width="8.5703125" style="4" bestFit="1" customWidth="1"/>
    <col min="12588" max="12588" width="15" style="4" customWidth="1"/>
    <col min="12589" max="12589" width="14.7109375" style="4" customWidth="1"/>
    <col min="12590" max="12590" width="15" style="4" customWidth="1"/>
    <col min="12591" max="12591" width="59.7109375" style="4" customWidth="1"/>
    <col min="12592" max="12592" width="81.7109375" style="4" bestFit="1" customWidth="1"/>
    <col min="12593" max="12593" width="19.42578125" style="4" customWidth="1"/>
    <col min="12594" max="12594" width="14.5703125" style="4" customWidth="1"/>
    <col min="12595" max="12595" width="12.28515625" style="4" customWidth="1"/>
    <col min="12596" max="12596" width="14.5703125" style="4" customWidth="1"/>
    <col min="12597" max="12597" width="11.7109375" style="4" customWidth="1"/>
    <col min="12598" max="12598" width="14" style="4" customWidth="1"/>
    <col min="12599" max="12599" width="20.5703125" style="4" customWidth="1"/>
    <col min="12600" max="12600" width="11.7109375" style="4" customWidth="1"/>
    <col min="12601" max="12601" width="10.85546875" style="4" customWidth="1"/>
    <col min="12602" max="12803" width="9.140625" style="4"/>
    <col min="12804" max="12804" width="7.42578125" style="4" customWidth="1"/>
    <col min="12805" max="12805" width="20.7109375" style="4" customWidth="1"/>
    <col min="12806" max="12806" width="44.28515625" style="4" customWidth="1"/>
    <col min="12807" max="12807" width="48.85546875" style="4" customWidth="1"/>
    <col min="12808" max="12808" width="8.5703125" style="4" customWidth="1"/>
    <col min="12809" max="12810" width="5.28515625" style="4" customWidth="1"/>
    <col min="12811" max="12811" width="7" style="4" customWidth="1"/>
    <col min="12812" max="12812" width="12.28515625" style="4" customWidth="1"/>
    <col min="12813" max="12813" width="10.7109375" style="4" customWidth="1"/>
    <col min="12814" max="12814" width="11.140625" style="4" customWidth="1"/>
    <col min="12815" max="12815" width="8.85546875" style="4" customWidth="1"/>
    <col min="12816" max="12816" width="13.85546875" style="4" customWidth="1"/>
    <col min="12817" max="12817" width="38.85546875" style="4" customWidth="1"/>
    <col min="12818" max="12819" width="4.85546875" style="4" customWidth="1"/>
    <col min="12820" max="12820" width="11.85546875" style="4" customWidth="1"/>
    <col min="12821" max="12821" width="9.140625" style="4" customWidth="1"/>
    <col min="12822" max="12822" width="13.42578125" style="4" customWidth="1"/>
    <col min="12823" max="12823" width="15.28515625" style="4" customWidth="1"/>
    <col min="12824" max="12824" width="15.42578125" style="4" customWidth="1"/>
    <col min="12825" max="12826" width="14.42578125" style="4" customWidth="1"/>
    <col min="12827" max="12827" width="7.140625" style="4" customWidth="1"/>
    <col min="12828" max="12830" width="15.140625" style="4" customWidth="1"/>
    <col min="12831" max="12831" width="6.7109375" style="4" customWidth="1"/>
    <col min="12832" max="12832" width="16" style="4" customWidth="1"/>
    <col min="12833" max="12833" width="14.85546875" style="4" customWidth="1"/>
    <col min="12834" max="12834" width="12.85546875" style="4" customWidth="1"/>
    <col min="12835" max="12835" width="4.85546875" style="4" customWidth="1"/>
    <col min="12836" max="12836" width="14.140625" style="4" customWidth="1"/>
    <col min="12837" max="12837" width="13.85546875" style="4" customWidth="1"/>
    <col min="12838" max="12838" width="14.140625" style="4" customWidth="1"/>
    <col min="12839" max="12839" width="8.5703125" style="4" bestFit="1" customWidth="1"/>
    <col min="12840" max="12840" width="12.85546875" style="4" customWidth="1"/>
    <col min="12841" max="12841" width="14" style="4" customWidth="1"/>
    <col min="12842" max="12842" width="13.140625" style="4" customWidth="1"/>
    <col min="12843" max="12843" width="8.5703125" style="4" bestFit="1" customWidth="1"/>
    <col min="12844" max="12844" width="15" style="4" customWidth="1"/>
    <col min="12845" max="12845" width="14.7109375" style="4" customWidth="1"/>
    <col min="12846" max="12846" width="15" style="4" customWidth="1"/>
    <col min="12847" max="12847" width="59.7109375" style="4" customWidth="1"/>
    <col min="12848" max="12848" width="81.7109375" style="4" bestFit="1" customWidth="1"/>
    <col min="12849" max="12849" width="19.42578125" style="4" customWidth="1"/>
    <col min="12850" max="12850" width="14.5703125" style="4" customWidth="1"/>
    <col min="12851" max="12851" width="12.28515625" style="4" customWidth="1"/>
    <col min="12852" max="12852" width="14.5703125" style="4" customWidth="1"/>
    <col min="12853" max="12853" width="11.7109375" style="4" customWidth="1"/>
    <col min="12854" max="12854" width="14" style="4" customWidth="1"/>
    <col min="12855" max="12855" width="20.5703125" style="4" customWidth="1"/>
    <col min="12856" max="12856" width="11.7109375" style="4" customWidth="1"/>
    <col min="12857" max="12857" width="10.85546875" style="4" customWidth="1"/>
    <col min="12858" max="13059" width="9.140625" style="4"/>
    <col min="13060" max="13060" width="7.42578125" style="4" customWidth="1"/>
    <col min="13061" max="13061" width="20.7109375" style="4" customWidth="1"/>
    <col min="13062" max="13062" width="44.28515625" style="4" customWidth="1"/>
    <col min="13063" max="13063" width="48.85546875" style="4" customWidth="1"/>
    <col min="13064" max="13064" width="8.5703125" style="4" customWidth="1"/>
    <col min="13065" max="13066" width="5.28515625" style="4" customWidth="1"/>
    <col min="13067" max="13067" width="7" style="4" customWidth="1"/>
    <col min="13068" max="13068" width="12.28515625" style="4" customWidth="1"/>
    <col min="13069" max="13069" width="10.7109375" style="4" customWidth="1"/>
    <col min="13070" max="13070" width="11.140625" style="4" customWidth="1"/>
    <col min="13071" max="13071" width="8.85546875" style="4" customWidth="1"/>
    <col min="13072" max="13072" width="13.85546875" style="4" customWidth="1"/>
    <col min="13073" max="13073" width="38.85546875" style="4" customWidth="1"/>
    <col min="13074" max="13075" width="4.85546875" style="4" customWidth="1"/>
    <col min="13076" max="13076" width="11.85546875" style="4" customWidth="1"/>
    <col min="13077" max="13077" width="9.140625" style="4" customWidth="1"/>
    <col min="13078" max="13078" width="13.42578125" style="4" customWidth="1"/>
    <col min="13079" max="13079" width="15.28515625" style="4" customWidth="1"/>
    <col min="13080" max="13080" width="15.42578125" style="4" customWidth="1"/>
    <col min="13081" max="13082" width="14.42578125" style="4" customWidth="1"/>
    <col min="13083" max="13083" width="7.140625" style="4" customWidth="1"/>
    <col min="13084" max="13086" width="15.140625" style="4" customWidth="1"/>
    <col min="13087" max="13087" width="6.7109375" style="4" customWidth="1"/>
    <col min="13088" max="13088" width="16" style="4" customWidth="1"/>
    <col min="13089" max="13089" width="14.85546875" style="4" customWidth="1"/>
    <col min="13090" max="13090" width="12.85546875" style="4" customWidth="1"/>
    <col min="13091" max="13091" width="4.85546875" style="4" customWidth="1"/>
    <col min="13092" max="13092" width="14.140625" style="4" customWidth="1"/>
    <col min="13093" max="13093" width="13.85546875" style="4" customWidth="1"/>
    <col min="13094" max="13094" width="14.140625" style="4" customWidth="1"/>
    <col min="13095" max="13095" width="8.5703125" style="4" bestFit="1" customWidth="1"/>
    <col min="13096" max="13096" width="12.85546875" style="4" customWidth="1"/>
    <col min="13097" max="13097" width="14" style="4" customWidth="1"/>
    <col min="13098" max="13098" width="13.140625" style="4" customWidth="1"/>
    <col min="13099" max="13099" width="8.5703125" style="4" bestFit="1" customWidth="1"/>
    <col min="13100" max="13100" width="15" style="4" customWidth="1"/>
    <col min="13101" max="13101" width="14.7109375" style="4" customWidth="1"/>
    <col min="13102" max="13102" width="15" style="4" customWidth="1"/>
    <col min="13103" max="13103" width="59.7109375" style="4" customWidth="1"/>
    <col min="13104" max="13104" width="81.7109375" style="4" bestFit="1" customWidth="1"/>
    <col min="13105" max="13105" width="19.42578125" style="4" customWidth="1"/>
    <col min="13106" max="13106" width="14.5703125" style="4" customWidth="1"/>
    <col min="13107" max="13107" width="12.28515625" style="4" customWidth="1"/>
    <col min="13108" max="13108" width="14.5703125" style="4" customWidth="1"/>
    <col min="13109" max="13109" width="11.7109375" style="4" customWidth="1"/>
    <col min="13110" max="13110" width="14" style="4" customWidth="1"/>
    <col min="13111" max="13111" width="20.5703125" style="4" customWidth="1"/>
    <col min="13112" max="13112" width="11.7109375" style="4" customWidth="1"/>
    <col min="13113" max="13113" width="10.85546875" style="4" customWidth="1"/>
    <col min="13114" max="13315" width="9.140625" style="4"/>
    <col min="13316" max="13316" width="7.42578125" style="4" customWidth="1"/>
    <col min="13317" max="13317" width="20.7109375" style="4" customWidth="1"/>
    <col min="13318" max="13318" width="44.28515625" style="4" customWidth="1"/>
    <col min="13319" max="13319" width="48.85546875" style="4" customWidth="1"/>
    <col min="13320" max="13320" width="8.5703125" style="4" customWidth="1"/>
    <col min="13321" max="13322" width="5.28515625" style="4" customWidth="1"/>
    <col min="13323" max="13323" width="7" style="4" customWidth="1"/>
    <col min="13324" max="13324" width="12.28515625" style="4" customWidth="1"/>
    <col min="13325" max="13325" width="10.7109375" style="4" customWidth="1"/>
    <col min="13326" max="13326" width="11.140625" style="4" customWidth="1"/>
    <col min="13327" max="13327" width="8.85546875" style="4" customWidth="1"/>
    <col min="13328" max="13328" width="13.85546875" style="4" customWidth="1"/>
    <col min="13329" max="13329" width="38.85546875" style="4" customWidth="1"/>
    <col min="13330" max="13331" width="4.85546875" style="4" customWidth="1"/>
    <col min="13332" max="13332" width="11.85546875" style="4" customWidth="1"/>
    <col min="13333" max="13333" width="9.140625" style="4" customWidth="1"/>
    <col min="13334" max="13334" width="13.42578125" style="4" customWidth="1"/>
    <col min="13335" max="13335" width="15.28515625" style="4" customWidth="1"/>
    <col min="13336" max="13336" width="15.42578125" style="4" customWidth="1"/>
    <col min="13337" max="13338" width="14.42578125" style="4" customWidth="1"/>
    <col min="13339" max="13339" width="7.140625" style="4" customWidth="1"/>
    <col min="13340" max="13342" width="15.140625" style="4" customWidth="1"/>
    <col min="13343" max="13343" width="6.7109375" style="4" customWidth="1"/>
    <col min="13344" max="13344" width="16" style="4" customWidth="1"/>
    <col min="13345" max="13345" width="14.85546875" style="4" customWidth="1"/>
    <col min="13346" max="13346" width="12.85546875" style="4" customWidth="1"/>
    <col min="13347" max="13347" width="4.85546875" style="4" customWidth="1"/>
    <col min="13348" max="13348" width="14.140625" style="4" customWidth="1"/>
    <col min="13349" max="13349" width="13.85546875" style="4" customWidth="1"/>
    <col min="13350" max="13350" width="14.140625" style="4" customWidth="1"/>
    <col min="13351" max="13351" width="8.5703125" style="4" bestFit="1" customWidth="1"/>
    <col min="13352" max="13352" width="12.85546875" style="4" customWidth="1"/>
    <col min="13353" max="13353" width="14" style="4" customWidth="1"/>
    <col min="13354" max="13354" width="13.140625" style="4" customWidth="1"/>
    <col min="13355" max="13355" width="8.5703125" style="4" bestFit="1" customWidth="1"/>
    <col min="13356" max="13356" width="15" style="4" customWidth="1"/>
    <col min="13357" max="13357" width="14.7109375" style="4" customWidth="1"/>
    <col min="13358" max="13358" width="15" style="4" customWidth="1"/>
    <col min="13359" max="13359" width="59.7109375" style="4" customWidth="1"/>
    <col min="13360" max="13360" width="81.7109375" style="4" bestFit="1" customWidth="1"/>
    <col min="13361" max="13361" width="19.42578125" style="4" customWidth="1"/>
    <col min="13362" max="13362" width="14.5703125" style="4" customWidth="1"/>
    <col min="13363" max="13363" width="12.28515625" style="4" customWidth="1"/>
    <col min="13364" max="13364" width="14.5703125" style="4" customWidth="1"/>
    <col min="13365" max="13365" width="11.7109375" style="4" customWidth="1"/>
    <col min="13366" max="13366" width="14" style="4" customWidth="1"/>
    <col min="13367" max="13367" width="20.5703125" style="4" customWidth="1"/>
    <col min="13368" max="13368" width="11.7109375" style="4" customWidth="1"/>
    <col min="13369" max="13369" width="10.85546875" style="4" customWidth="1"/>
    <col min="13370" max="13571" width="9.140625" style="4"/>
    <col min="13572" max="13572" width="7.42578125" style="4" customWidth="1"/>
    <col min="13573" max="13573" width="20.7109375" style="4" customWidth="1"/>
    <col min="13574" max="13574" width="44.28515625" style="4" customWidth="1"/>
    <col min="13575" max="13575" width="48.85546875" style="4" customWidth="1"/>
    <col min="13576" max="13576" width="8.5703125" style="4" customWidth="1"/>
    <col min="13577" max="13578" width="5.28515625" style="4" customWidth="1"/>
    <col min="13579" max="13579" width="7" style="4" customWidth="1"/>
    <col min="13580" max="13580" width="12.28515625" style="4" customWidth="1"/>
    <col min="13581" max="13581" width="10.7109375" style="4" customWidth="1"/>
    <col min="13582" max="13582" width="11.140625" style="4" customWidth="1"/>
    <col min="13583" max="13583" width="8.85546875" style="4" customWidth="1"/>
    <col min="13584" max="13584" width="13.85546875" style="4" customWidth="1"/>
    <col min="13585" max="13585" width="38.85546875" style="4" customWidth="1"/>
    <col min="13586" max="13587" width="4.85546875" style="4" customWidth="1"/>
    <col min="13588" max="13588" width="11.85546875" style="4" customWidth="1"/>
    <col min="13589" max="13589" width="9.140625" style="4" customWidth="1"/>
    <col min="13590" max="13590" width="13.42578125" style="4" customWidth="1"/>
    <col min="13591" max="13591" width="15.28515625" style="4" customWidth="1"/>
    <col min="13592" max="13592" width="15.42578125" style="4" customWidth="1"/>
    <col min="13593" max="13594" width="14.42578125" style="4" customWidth="1"/>
    <col min="13595" max="13595" width="7.140625" style="4" customWidth="1"/>
    <col min="13596" max="13598" width="15.140625" style="4" customWidth="1"/>
    <col min="13599" max="13599" width="6.7109375" style="4" customWidth="1"/>
    <col min="13600" max="13600" width="16" style="4" customWidth="1"/>
    <col min="13601" max="13601" width="14.85546875" style="4" customWidth="1"/>
    <col min="13602" max="13602" width="12.85546875" style="4" customWidth="1"/>
    <col min="13603" max="13603" width="4.85546875" style="4" customWidth="1"/>
    <col min="13604" max="13604" width="14.140625" style="4" customWidth="1"/>
    <col min="13605" max="13605" width="13.85546875" style="4" customWidth="1"/>
    <col min="13606" max="13606" width="14.140625" style="4" customWidth="1"/>
    <col min="13607" max="13607" width="8.5703125" style="4" bestFit="1" customWidth="1"/>
    <col min="13608" max="13608" width="12.85546875" style="4" customWidth="1"/>
    <col min="13609" max="13609" width="14" style="4" customWidth="1"/>
    <col min="13610" max="13610" width="13.140625" style="4" customWidth="1"/>
    <col min="13611" max="13611" width="8.5703125" style="4" bestFit="1" customWidth="1"/>
    <col min="13612" max="13612" width="15" style="4" customWidth="1"/>
    <col min="13613" max="13613" width="14.7109375" style="4" customWidth="1"/>
    <col min="13614" max="13614" width="15" style="4" customWidth="1"/>
    <col min="13615" max="13615" width="59.7109375" style="4" customWidth="1"/>
    <col min="13616" max="13616" width="81.7109375" style="4" bestFit="1" customWidth="1"/>
    <col min="13617" max="13617" width="19.42578125" style="4" customWidth="1"/>
    <col min="13618" max="13618" width="14.5703125" style="4" customWidth="1"/>
    <col min="13619" max="13619" width="12.28515625" style="4" customWidth="1"/>
    <col min="13620" max="13620" width="14.5703125" style="4" customWidth="1"/>
    <col min="13621" max="13621" width="11.7109375" style="4" customWidth="1"/>
    <col min="13622" max="13622" width="14" style="4" customWidth="1"/>
    <col min="13623" max="13623" width="20.5703125" style="4" customWidth="1"/>
    <col min="13624" max="13624" width="11.7109375" style="4" customWidth="1"/>
    <col min="13625" max="13625" width="10.85546875" style="4" customWidth="1"/>
    <col min="13626" max="13827" width="9.140625" style="4"/>
    <col min="13828" max="13828" width="7.42578125" style="4" customWidth="1"/>
    <col min="13829" max="13829" width="20.7109375" style="4" customWidth="1"/>
    <col min="13830" max="13830" width="44.28515625" style="4" customWidth="1"/>
    <col min="13831" max="13831" width="48.85546875" style="4" customWidth="1"/>
    <col min="13832" max="13832" width="8.5703125" style="4" customWidth="1"/>
    <col min="13833" max="13834" width="5.28515625" style="4" customWidth="1"/>
    <col min="13835" max="13835" width="7" style="4" customWidth="1"/>
    <col min="13836" max="13836" width="12.28515625" style="4" customWidth="1"/>
    <col min="13837" max="13837" width="10.7109375" style="4" customWidth="1"/>
    <col min="13838" max="13838" width="11.140625" style="4" customWidth="1"/>
    <col min="13839" max="13839" width="8.85546875" style="4" customWidth="1"/>
    <col min="13840" max="13840" width="13.85546875" style="4" customWidth="1"/>
    <col min="13841" max="13841" width="38.85546875" style="4" customWidth="1"/>
    <col min="13842" max="13843" width="4.85546875" style="4" customWidth="1"/>
    <col min="13844" max="13844" width="11.85546875" style="4" customWidth="1"/>
    <col min="13845" max="13845" width="9.140625" style="4" customWidth="1"/>
    <col min="13846" max="13846" width="13.42578125" style="4" customWidth="1"/>
    <col min="13847" max="13847" width="15.28515625" style="4" customWidth="1"/>
    <col min="13848" max="13848" width="15.42578125" style="4" customWidth="1"/>
    <col min="13849" max="13850" width="14.42578125" style="4" customWidth="1"/>
    <col min="13851" max="13851" width="7.140625" style="4" customWidth="1"/>
    <col min="13852" max="13854" width="15.140625" style="4" customWidth="1"/>
    <col min="13855" max="13855" width="6.7109375" style="4" customWidth="1"/>
    <col min="13856" max="13856" width="16" style="4" customWidth="1"/>
    <col min="13857" max="13857" width="14.85546875" style="4" customWidth="1"/>
    <col min="13858" max="13858" width="12.85546875" style="4" customWidth="1"/>
    <col min="13859" max="13859" width="4.85546875" style="4" customWidth="1"/>
    <col min="13860" max="13860" width="14.140625" style="4" customWidth="1"/>
    <col min="13861" max="13861" width="13.85546875" style="4" customWidth="1"/>
    <col min="13862" max="13862" width="14.140625" style="4" customWidth="1"/>
    <col min="13863" max="13863" width="8.5703125" style="4" bestFit="1" customWidth="1"/>
    <col min="13864" max="13864" width="12.85546875" style="4" customWidth="1"/>
    <col min="13865" max="13865" width="14" style="4" customWidth="1"/>
    <col min="13866" max="13866" width="13.140625" style="4" customWidth="1"/>
    <col min="13867" max="13867" width="8.5703125" style="4" bestFit="1" customWidth="1"/>
    <col min="13868" max="13868" width="15" style="4" customWidth="1"/>
    <col min="13869" max="13869" width="14.7109375" style="4" customWidth="1"/>
    <col min="13870" max="13870" width="15" style="4" customWidth="1"/>
    <col min="13871" max="13871" width="59.7109375" style="4" customWidth="1"/>
    <col min="13872" max="13872" width="81.7109375" style="4" bestFit="1" customWidth="1"/>
    <col min="13873" max="13873" width="19.42578125" style="4" customWidth="1"/>
    <col min="13874" max="13874" width="14.5703125" style="4" customWidth="1"/>
    <col min="13875" max="13875" width="12.28515625" style="4" customWidth="1"/>
    <col min="13876" max="13876" width="14.5703125" style="4" customWidth="1"/>
    <col min="13877" max="13877" width="11.7109375" style="4" customWidth="1"/>
    <col min="13878" max="13878" width="14" style="4" customWidth="1"/>
    <col min="13879" max="13879" width="20.5703125" style="4" customWidth="1"/>
    <col min="13880" max="13880" width="11.7109375" style="4" customWidth="1"/>
    <col min="13881" max="13881" width="10.85546875" style="4" customWidth="1"/>
    <col min="13882" max="14083" width="9.140625" style="4"/>
    <col min="14084" max="14084" width="7.42578125" style="4" customWidth="1"/>
    <col min="14085" max="14085" width="20.7109375" style="4" customWidth="1"/>
    <col min="14086" max="14086" width="44.28515625" style="4" customWidth="1"/>
    <col min="14087" max="14087" width="48.85546875" style="4" customWidth="1"/>
    <col min="14088" max="14088" width="8.5703125" style="4" customWidth="1"/>
    <col min="14089" max="14090" width="5.28515625" style="4" customWidth="1"/>
    <col min="14091" max="14091" width="7" style="4" customWidth="1"/>
    <col min="14092" max="14092" width="12.28515625" style="4" customWidth="1"/>
    <col min="14093" max="14093" width="10.7109375" style="4" customWidth="1"/>
    <col min="14094" max="14094" width="11.140625" style="4" customWidth="1"/>
    <col min="14095" max="14095" width="8.85546875" style="4" customWidth="1"/>
    <col min="14096" max="14096" width="13.85546875" style="4" customWidth="1"/>
    <col min="14097" max="14097" width="38.85546875" style="4" customWidth="1"/>
    <col min="14098" max="14099" width="4.85546875" style="4" customWidth="1"/>
    <col min="14100" max="14100" width="11.85546875" style="4" customWidth="1"/>
    <col min="14101" max="14101" width="9.140625" style="4" customWidth="1"/>
    <col min="14102" max="14102" width="13.42578125" style="4" customWidth="1"/>
    <col min="14103" max="14103" width="15.28515625" style="4" customWidth="1"/>
    <col min="14104" max="14104" width="15.42578125" style="4" customWidth="1"/>
    <col min="14105" max="14106" width="14.42578125" style="4" customWidth="1"/>
    <col min="14107" max="14107" width="7.140625" style="4" customWidth="1"/>
    <col min="14108" max="14110" width="15.140625" style="4" customWidth="1"/>
    <col min="14111" max="14111" width="6.7109375" style="4" customWidth="1"/>
    <col min="14112" max="14112" width="16" style="4" customWidth="1"/>
    <col min="14113" max="14113" width="14.85546875" style="4" customWidth="1"/>
    <col min="14114" max="14114" width="12.85546875" style="4" customWidth="1"/>
    <col min="14115" max="14115" width="4.85546875" style="4" customWidth="1"/>
    <col min="14116" max="14116" width="14.140625" style="4" customWidth="1"/>
    <col min="14117" max="14117" width="13.85546875" style="4" customWidth="1"/>
    <col min="14118" max="14118" width="14.140625" style="4" customWidth="1"/>
    <col min="14119" max="14119" width="8.5703125" style="4" bestFit="1" customWidth="1"/>
    <col min="14120" max="14120" width="12.85546875" style="4" customWidth="1"/>
    <col min="14121" max="14121" width="14" style="4" customWidth="1"/>
    <col min="14122" max="14122" width="13.140625" style="4" customWidth="1"/>
    <col min="14123" max="14123" width="8.5703125" style="4" bestFit="1" customWidth="1"/>
    <col min="14124" max="14124" width="15" style="4" customWidth="1"/>
    <col min="14125" max="14125" width="14.7109375" style="4" customWidth="1"/>
    <col min="14126" max="14126" width="15" style="4" customWidth="1"/>
    <col min="14127" max="14127" width="59.7109375" style="4" customWidth="1"/>
    <col min="14128" max="14128" width="81.7109375" style="4" bestFit="1" customWidth="1"/>
    <col min="14129" max="14129" width="19.42578125" style="4" customWidth="1"/>
    <col min="14130" max="14130" width="14.5703125" style="4" customWidth="1"/>
    <col min="14131" max="14131" width="12.28515625" style="4" customWidth="1"/>
    <col min="14132" max="14132" width="14.5703125" style="4" customWidth="1"/>
    <col min="14133" max="14133" width="11.7109375" style="4" customWidth="1"/>
    <col min="14134" max="14134" width="14" style="4" customWidth="1"/>
    <col min="14135" max="14135" width="20.5703125" style="4" customWidth="1"/>
    <col min="14136" max="14136" width="11.7109375" style="4" customWidth="1"/>
    <col min="14137" max="14137" width="10.85546875" style="4" customWidth="1"/>
    <col min="14138" max="14339" width="9.140625" style="4"/>
    <col min="14340" max="14340" width="7.42578125" style="4" customWidth="1"/>
    <col min="14341" max="14341" width="20.7109375" style="4" customWidth="1"/>
    <col min="14342" max="14342" width="44.28515625" style="4" customWidth="1"/>
    <col min="14343" max="14343" width="48.85546875" style="4" customWidth="1"/>
    <col min="14344" max="14344" width="8.5703125" style="4" customWidth="1"/>
    <col min="14345" max="14346" width="5.28515625" style="4" customWidth="1"/>
    <col min="14347" max="14347" width="7" style="4" customWidth="1"/>
    <col min="14348" max="14348" width="12.28515625" style="4" customWidth="1"/>
    <col min="14349" max="14349" width="10.7109375" style="4" customWidth="1"/>
    <col min="14350" max="14350" width="11.140625" style="4" customWidth="1"/>
    <col min="14351" max="14351" width="8.85546875" style="4" customWidth="1"/>
    <col min="14352" max="14352" width="13.85546875" style="4" customWidth="1"/>
    <col min="14353" max="14353" width="38.85546875" style="4" customWidth="1"/>
    <col min="14354" max="14355" width="4.85546875" style="4" customWidth="1"/>
    <col min="14356" max="14356" width="11.85546875" style="4" customWidth="1"/>
    <col min="14357" max="14357" width="9.140625" style="4" customWidth="1"/>
    <col min="14358" max="14358" width="13.42578125" style="4" customWidth="1"/>
    <col min="14359" max="14359" width="15.28515625" style="4" customWidth="1"/>
    <col min="14360" max="14360" width="15.42578125" style="4" customWidth="1"/>
    <col min="14361" max="14362" width="14.42578125" style="4" customWidth="1"/>
    <col min="14363" max="14363" width="7.140625" style="4" customWidth="1"/>
    <col min="14364" max="14366" width="15.140625" style="4" customWidth="1"/>
    <col min="14367" max="14367" width="6.7109375" style="4" customWidth="1"/>
    <col min="14368" max="14368" width="16" style="4" customWidth="1"/>
    <col min="14369" max="14369" width="14.85546875" style="4" customWidth="1"/>
    <col min="14370" max="14370" width="12.85546875" style="4" customWidth="1"/>
    <col min="14371" max="14371" width="4.85546875" style="4" customWidth="1"/>
    <col min="14372" max="14372" width="14.140625" style="4" customWidth="1"/>
    <col min="14373" max="14373" width="13.85546875" style="4" customWidth="1"/>
    <col min="14374" max="14374" width="14.140625" style="4" customWidth="1"/>
    <col min="14375" max="14375" width="8.5703125" style="4" bestFit="1" customWidth="1"/>
    <col min="14376" max="14376" width="12.85546875" style="4" customWidth="1"/>
    <col min="14377" max="14377" width="14" style="4" customWidth="1"/>
    <col min="14378" max="14378" width="13.140625" style="4" customWidth="1"/>
    <col min="14379" max="14379" width="8.5703125" style="4" bestFit="1" customWidth="1"/>
    <col min="14380" max="14380" width="15" style="4" customWidth="1"/>
    <col min="14381" max="14381" width="14.7109375" style="4" customWidth="1"/>
    <col min="14382" max="14382" width="15" style="4" customWidth="1"/>
    <col min="14383" max="14383" width="59.7109375" style="4" customWidth="1"/>
    <col min="14384" max="14384" width="81.7109375" style="4" bestFit="1" customWidth="1"/>
    <col min="14385" max="14385" width="19.42578125" style="4" customWidth="1"/>
    <col min="14386" max="14386" width="14.5703125" style="4" customWidth="1"/>
    <col min="14387" max="14387" width="12.28515625" style="4" customWidth="1"/>
    <col min="14388" max="14388" width="14.5703125" style="4" customWidth="1"/>
    <col min="14389" max="14389" width="11.7109375" style="4" customWidth="1"/>
    <col min="14390" max="14390" width="14" style="4" customWidth="1"/>
    <col min="14391" max="14391" width="20.5703125" style="4" customWidth="1"/>
    <col min="14392" max="14392" width="11.7109375" style="4" customWidth="1"/>
    <col min="14393" max="14393" width="10.85546875" style="4" customWidth="1"/>
    <col min="14394" max="14595" width="9.140625" style="4"/>
    <col min="14596" max="14596" width="7.42578125" style="4" customWidth="1"/>
    <col min="14597" max="14597" width="20.7109375" style="4" customWidth="1"/>
    <col min="14598" max="14598" width="44.28515625" style="4" customWidth="1"/>
    <col min="14599" max="14599" width="48.85546875" style="4" customWidth="1"/>
    <col min="14600" max="14600" width="8.5703125" style="4" customWidth="1"/>
    <col min="14601" max="14602" width="5.28515625" style="4" customWidth="1"/>
    <col min="14603" max="14603" width="7" style="4" customWidth="1"/>
    <col min="14604" max="14604" width="12.28515625" style="4" customWidth="1"/>
    <col min="14605" max="14605" width="10.7109375" style="4" customWidth="1"/>
    <col min="14606" max="14606" width="11.140625" style="4" customWidth="1"/>
    <col min="14607" max="14607" width="8.85546875" style="4" customWidth="1"/>
    <col min="14608" max="14608" width="13.85546875" style="4" customWidth="1"/>
    <col min="14609" max="14609" width="38.85546875" style="4" customWidth="1"/>
    <col min="14610" max="14611" width="4.85546875" style="4" customWidth="1"/>
    <col min="14612" max="14612" width="11.85546875" style="4" customWidth="1"/>
    <col min="14613" max="14613" width="9.140625" style="4" customWidth="1"/>
    <col min="14614" max="14614" width="13.42578125" style="4" customWidth="1"/>
    <col min="14615" max="14615" width="15.28515625" style="4" customWidth="1"/>
    <col min="14616" max="14616" width="15.42578125" style="4" customWidth="1"/>
    <col min="14617" max="14618" width="14.42578125" style="4" customWidth="1"/>
    <col min="14619" max="14619" width="7.140625" style="4" customWidth="1"/>
    <col min="14620" max="14622" width="15.140625" style="4" customWidth="1"/>
    <col min="14623" max="14623" width="6.7109375" style="4" customWidth="1"/>
    <col min="14624" max="14624" width="16" style="4" customWidth="1"/>
    <col min="14625" max="14625" width="14.85546875" style="4" customWidth="1"/>
    <col min="14626" max="14626" width="12.85546875" style="4" customWidth="1"/>
    <col min="14627" max="14627" width="4.85546875" style="4" customWidth="1"/>
    <col min="14628" max="14628" width="14.140625" style="4" customWidth="1"/>
    <col min="14629" max="14629" width="13.85546875" style="4" customWidth="1"/>
    <col min="14630" max="14630" width="14.140625" style="4" customWidth="1"/>
    <col min="14631" max="14631" width="8.5703125" style="4" bestFit="1" customWidth="1"/>
    <col min="14632" max="14632" width="12.85546875" style="4" customWidth="1"/>
    <col min="14633" max="14633" width="14" style="4" customWidth="1"/>
    <col min="14634" max="14634" width="13.140625" style="4" customWidth="1"/>
    <col min="14635" max="14635" width="8.5703125" style="4" bestFit="1" customWidth="1"/>
    <col min="14636" max="14636" width="15" style="4" customWidth="1"/>
    <col min="14637" max="14637" width="14.7109375" style="4" customWidth="1"/>
    <col min="14638" max="14638" width="15" style="4" customWidth="1"/>
    <col min="14639" max="14639" width="59.7109375" style="4" customWidth="1"/>
    <col min="14640" max="14640" width="81.7109375" style="4" bestFit="1" customWidth="1"/>
    <col min="14641" max="14641" width="19.42578125" style="4" customWidth="1"/>
    <col min="14642" max="14642" width="14.5703125" style="4" customWidth="1"/>
    <col min="14643" max="14643" width="12.28515625" style="4" customWidth="1"/>
    <col min="14644" max="14644" width="14.5703125" style="4" customWidth="1"/>
    <col min="14645" max="14645" width="11.7109375" style="4" customWidth="1"/>
    <col min="14646" max="14646" width="14" style="4" customWidth="1"/>
    <col min="14647" max="14647" width="20.5703125" style="4" customWidth="1"/>
    <col min="14648" max="14648" width="11.7109375" style="4" customWidth="1"/>
    <col min="14649" max="14649" width="10.85546875" style="4" customWidth="1"/>
    <col min="14650" max="14851" width="9.140625" style="4"/>
    <col min="14852" max="14852" width="7.42578125" style="4" customWidth="1"/>
    <col min="14853" max="14853" width="20.7109375" style="4" customWidth="1"/>
    <col min="14854" max="14854" width="44.28515625" style="4" customWidth="1"/>
    <col min="14855" max="14855" width="48.85546875" style="4" customWidth="1"/>
    <col min="14856" max="14856" width="8.5703125" style="4" customWidth="1"/>
    <col min="14857" max="14858" width="5.28515625" style="4" customWidth="1"/>
    <col min="14859" max="14859" width="7" style="4" customWidth="1"/>
    <col min="14860" max="14860" width="12.28515625" style="4" customWidth="1"/>
    <col min="14861" max="14861" width="10.7109375" style="4" customWidth="1"/>
    <col min="14862" max="14862" width="11.140625" style="4" customWidth="1"/>
    <col min="14863" max="14863" width="8.85546875" style="4" customWidth="1"/>
    <col min="14864" max="14864" width="13.85546875" style="4" customWidth="1"/>
    <col min="14865" max="14865" width="38.85546875" style="4" customWidth="1"/>
    <col min="14866" max="14867" width="4.85546875" style="4" customWidth="1"/>
    <col min="14868" max="14868" width="11.85546875" style="4" customWidth="1"/>
    <col min="14869" max="14869" width="9.140625" style="4" customWidth="1"/>
    <col min="14870" max="14870" width="13.42578125" style="4" customWidth="1"/>
    <col min="14871" max="14871" width="15.28515625" style="4" customWidth="1"/>
    <col min="14872" max="14872" width="15.42578125" style="4" customWidth="1"/>
    <col min="14873" max="14874" width="14.42578125" style="4" customWidth="1"/>
    <col min="14875" max="14875" width="7.140625" style="4" customWidth="1"/>
    <col min="14876" max="14878" width="15.140625" style="4" customWidth="1"/>
    <col min="14879" max="14879" width="6.7109375" style="4" customWidth="1"/>
    <col min="14880" max="14880" width="16" style="4" customWidth="1"/>
    <col min="14881" max="14881" width="14.85546875" style="4" customWidth="1"/>
    <col min="14882" max="14882" width="12.85546875" style="4" customWidth="1"/>
    <col min="14883" max="14883" width="4.85546875" style="4" customWidth="1"/>
    <col min="14884" max="14884" width="14.140625" style="4" customWidth="1"/>
    <col min="14885" max="14885" width="13.85546875" style="4" customWidth="1"/>
    <col min="14886" max="14886" width="14.140625" style="4" customWidth="1"/>
    <col min="14887" max="14887" width="8.5703125" style="4" bestFit="1" customWidth="1"/>
    <col min="14888" max="14888" width="12.85546875" style="4" customWidth="1"/>
    <col min="14889" max="14889" width="14" style="4" customWidth="1"/>
    <col min="14890" max="14890" width="13.140625" style="4" customWidth="1"/>
    <col min="14891" max="14891" width="8.5703125" style="4" bestFit="1" customWidth="1"/>
    <col min="14892" max="14892" width="15" style="4" customWidth="1"/>
    <col min="14893" max="14893" width="14.7109375" style="4" customWidth="1"/>
    <col min="14894" max="14894" width="15" style="4" customWidth="1"/>
    <col min="14895" max="14895" width="59.7109375" style="4" customWidth="1"/>
    <col min="14896" max="14896" width="81.7109375" style="4" bestFit="1" customWidth="1"/>
    <col min="14897" max="14897" width="19.42578125" style="4" customWidth="1"/>
    <col min="14898" max="14898" width="14.5703125" style="4" customWidth="1"/>
    <col min="14899" max="14899" width="12.28515625" style="4" customWidth="1"/>
    <col min="14900" max="14900" width="14.5703125" style="4" customWidth="1"/>
    <col min="14901" max="14901" width="11.7109375" style="4" customWidth="1"/>
    <col min="14902" max="14902" width="14" style="4" customWidth="1"/>
    <col min="14903" max="14903" width="20.5703125" style="4" customWidth="1"/>
    <col min="14904" max="14904" width="11.7109375" style="4" customWidth="1"/>
    <col min="14905" max="14905" width="10.85546875" style="4" customWidth="1"/>
    <col min="14906" max="15107" width="9.140625" style="4"/>
    <col min="15108" max="15108" width="7.42578125" style="4" customWidth="1"/>
    <col min="15109" max="15109" width="20.7109375" style="4" customWidth="1"/>
    <col min="15110" max="15110" width="44.28515625" style="4" customWidth="1"/>
    <col min="15111" max="15111" width="48.85546875" style="4" customWidth="1"/>
    <col min="15112" max="15112" width="8.5703125" style="4" customWidth="1"/>
    <col min="15113" max="15114" width="5.28515625" style="4" customWidth="1"/>
    <col min="15115" max="15115" width="7" style="4" customWidth="1"/>
    <col min="15116" max="15116" width="12.28515625" style="4" customWidth="1"/>
    <col min="15117" max="15117" width="10.7109375" style="4" customWidth="1"/>
    <col min="15118" max="15118" width="11.140625" style="4" customWidth="1"/>
    <col min="15119" max="15119" width="8.85546875" style="4" customWidth="1"/>
    <col min="15120" max="15120" width="13.85546875" style="4" customWidth="1"/>
    <col min="15121" max="15121" width="38.85546875" style="4" customWidth="1"/>
    <col min="15122" max="15123" width="4.85546875" style="4" customWidth="1"/>
    <col min="15124" max="15124" width="11.85546875" style="4" customWidth="1"/>
    <col min="15125" max="15125" width="9.140625" style="4" customWidth="1"/>
    <col min="15126" max="15126" width="13.42578125" style="4" customWidth="1"/>
    <col min="15127" max="15127" width="15.28515625" style="4" customWidth="1"/>
    <col min="15128" max="15128" width="15.42578125" style="4" customWidth="1"/>
    <col min="15129" max="15130" width="14.42578125" style="4" customWidth="1"/>
    <col min="15131" max="15131" width="7.140625" style="4" customWidth="1"/>
    <col min="15132" max="15134" width="15.140625" style="4" customWidth="1"/>
    <col min="15135" max="15135" width="6.7109375" style="4" customWidth="1"/>
    <col min="15136" max="15136" width="16" style="4" customWidth="1"/>
    <col min="15137" max="15137" width="14.85546875" style="4" customWidth="1"/>
    <col min="15138" max="15138" width="12.85546875" style="4" customWidth="1"/>
    <col min="15139" max="15139" width="4.85546875" style="4" customWidth="1"/>
    <col min="15140" max="15140" width="14.140625" style="4" customWidth="1"/>
    <col min="15141" max="15141" width="13.85546875" style="4" customWidth="1"/>
    <col min="15142" max="15142" width="14.140625" style="4" customWidth="1"/>
    <col min="15143" max="15143" width="8.5703125" style="4" bestFit="1" customWidth="1"/>
    <col min="15144" max="15144" width="12.85546875" style="4" customWidth="1"/>
    <col min="15145" max="15145" width="14" style="4" customWidth="1"/>
    <col min="15146" max="15146" width="13.140625" style="4" customWidth="1"/>
    <col min="15147" max="15147" width="8.5703125" style="4" bestFit="1" customWidth="1"/>
    <col min="15148" max="15148" width="15" style="4" customWidth="1"/>
    <col min="15149" max="15149" width="14.7109375" style="4" customWidth="1"/>
    <col min="15150" max="15150" width="15" style="4" customWidth="1"/>
    <col min="15151" max="15151" width="59.7109375" style="4" customWidth="1"/>
    <col min="15152" max="15152" width="81.7109375" style="4" bestFit="1" customWidth="1"/>
    <col min="15153" max="15153" width="19.42578125" style="4" customWidth="1"/>
    <col min="15154" max="15154" width="14.5703125" style="4" customWidth="1"/>
    <col min="15155" max="15155" width="12.28515625" style="4" customWidth="1"/>
    <col min="15156" max="15156" width="14.5703125" style="4" customWidth="1"/>
    <col min="15157" max="15157" width="11.7109375" style="4" customWidth="1"/>
    <col min="15158" max="15158" width="14" style="4" customWidth="1"/>
    <col min="15159" max="15159" width="20.5703125" style="4" customWidth="1"/>
    <col min="15160" max="15160" width="11.7109375" style="4" customWidth="1"/>
    <col min="15161" max="15161" width="10.85546875" style="4" customWidth="1"/>
    <col min="15162" max="15363" width="9.140625" style="4"/>
    <col min="15364" max="15364" width="7.42578125" style="4" customWidth="1"/>
    <col min="15365" max="15365" width="20.7109375" style="4" customWidth="1"/>
    <col min="15366" max="15366" width="44.28515625" style="4" customWidth="1"/>
    <col min="15367" max="15367" width="48.85546875" style="4" customWidth="1"/>
    <col min="15368" max="15368" width="8.5703125" style="4" customWidth="1"/>
    <col min="15369" max="15370" width="5.28515625" style="4" customWidth="1"/>
    <col min="15371" max="15371" width="7" style="4" customWidth="1"/>
    <col min="15372" max="15372" width="12.28515625" style="4" customWidth="1"/>
    <col min="15373" max="15373" width="10.7109375" style="4" customWidth="1"/>
    <col min="15374" max="15374" width="11.140625" style="4" customWidth="1"/>
    <col min="15375" max="15375" width="8.85546875" style="4" customWidth="1"/>
    <col min="15376" max="15376" width="13.85546875" style="4" customWidth="1"/>
    <col min="15377" max="15377" width="38.85546875" style="4" customWidth="1"/>
    <col min="15378" max="15379" width="4.85546875" style="4" customWidth="1"/>
    <col min="15380" max="15380" width="11.85546875" style="4" customWidth="1"/>
    <col min="15381" max="15381" width="9.140625" style="4" customWidth="1"/>
    <col min="15382" max="15382" width="13.42578125" style="4" customWidth="1"/>
    <col min="15383" max="15383" width="15.28515625" style="4" customWidth="1"/>
    <col min="15384" max="15384" width="15.42578125" style="4" customWidth="1"/>
    <col min="15385" max="15386" width="14.42578125" style="4" customWidth="1"/>
    <col min="15387" max="15387" width="7.140625" style="4" customWidth="1"/>
    <col min="15388" max="15390" width="15.140625" style="4" customWidth="1"/>
    <col min="15391" max="15391" width="6.7109375" style="4" customWidth="1"/>
    <col min="15392" max="15392" width="16" style="4" customWidth="1"/>
    <col min="15393" max="15393" width="14.85546875" style="4" customWidth="1"/>
    <col min="15394" max="15394" width="12.85546875" style="4" customWidth="1"/>
    <col min="15395" max="15395" width="4.85546875" style="4" customWidth="1"/>
    <col min="15396" max="15396" width="14.140625" style="4" customWidth="1"/>
    <col min="15397" max="15397" width="13.85546875" style="4" customWidth="1"/>
    <col min="15398" max="15398" width="14.140625" style="4" customWidth="1"/>
    <col min="15399" max="15399" width="8.5703125" style="4" bestFit="1" customWidth="1"/>
    <col min="15400" max="15400" width="12.85546875" style="4" customWidth="1"/>
    <col min="15401" max="15401" width="14" style="4" customWidth="1"/>
    <col min="15402" max="15402" width="13.140625" style="4" customWidth="1"/>
    <col min="15403" max="15403" width="8.5703125" style="4" bestFit="1" customWidth="1"/>
    <col min="15404" max="15404" width="15" style="4" customWidth="1"/>
    <col min="15405" max="15405" width="14.7109375" style="4" customWidth="1"/>
    <col min="15406" max="15406" width="15" style="4" customWidth="1"/>
    <col min="15407" max="15407" width="59.7109375" style="4" customWidth="1"/>
    <col min="15408" max="15408" width="81.7109375" style="4" bestFit="1" customWidth="1"/>
    <col min="15409" max="15409" width="19.42578125" style="4" customWidth="1"/>
    <col min="15410" max="15410" width="14.5703125" style="4" customWidth="1"/>
    <col min="15411" max="15411" width="12.28515625" style="4" customWidth="1"/>
    <col min="15412" max="15412" width="14.5703125" style="4" customWidth="1"/>
    <col min="15413" max="15413" width="11.7109375" style="4" customWidth="1"/>
    <col min="15414" max="15414" width="14" style="4" customWidth="1"/>
    <col min="15415" max="15415" width="20.5703125" style="4" customWidth="1"/>
    <col min="15416" max="15416" width="11.7109375" style="4" customWidth="1"/>
    <col min="15417" max="15417" width="10.85546875" style="4" customWidth="1"/>
    <col min="15418" max="15619" width="9.140625" style="4"/>
    <col min="15620" max="15620" width="7.42578125" style="4" customWidth="1"/>
    <col min="15621" max="15621" width="20.7109375" style="4" customWidth="1"/>
    <col min="15622" max="15622" width="44.28515625" style="4" customWidth="1"/>
    <col min="15623" max="15623" width="48.85546875" style="4" customWidth="1"/>
    <col min="15624" max="15624" width="8.5703125" style="4" customWidth="1"/>
    <col min="15625" max="15626" width="5.28515625" style="4" customWidth="1"/>
    <col min="15627" max="15627" width="7" style="4" customWidth="1"/>
    <col min="15628" max="15628" width="12.28515625" style="4" customWidth="1"/>
    <col min="15629" max="15629" width="10.7109375" style="4" customWidth="1"/>
    <col min="15630" max="15630" width="11.140625" style="4" customWidth="1"/>
    <col min="15631" max="15631" width="8.85546875" style="4" customWidth="1"/>
    <col min="15632" max="15632" width="13.85546875" style="4" customWidth="1"/>
    <col min="15633" max="15633" width="38.85546875" style="4" customWidth="1"/>
    <col min="15634" max="15635" width="4.85546875" style="4" customWidth="1"/>
    <col min="15636" max="15636" width="11.85546875" style="4" customWidth="1"/>
    <col min="15637" max="15637" width="9.140625" style="4" customWidth="1"/>
    <col min="15638" max="15638" width="13.42578125" style="4" customWidth="1"/>
    <col min="15639" max="15639" width="15.28515625" style="4" customWidth="1"/>
    <col min="15640" max="15640" width="15.42578125" style="4" customWidth="1"/>
    <col min="15641" max="15642" width="14.42578125" style="4" customWidth="1"/>
    <col min="15643" max="15643" width="7.140625" style="4" customWidth="1"/>
    <col min="15644" max="15646" width="15.140625" style="4" customWidth="1"/>
    <col min="15647" max="15647" width="6.7109375" style="4" customWidth="1"/>
    <col min="15648" max="15648" width="16" style="4" customWidth="1"/>
    <col min="15649" max="15649" width="14.85546875" style="4" customWidth="1"/>
    <col min="15650" max="15650" width="12.85546875" style="4" customWidth="1"/>
    <col min="15651" max="15651" width="4.85546875" style="4" customWidth="1"/>
    <col min="15652" max="15652" width="14.140625" style="4" customWidth="1"/>
    <col min="15653" max="15653" width="13.85546875" style="4" customWidth="1"/>
    <col min="15654" max="15654" width="14.140625" style="4" customWidth="1"/>
    <col min="15655" max="15655" width="8.5703125" style="4" bestFit="1" customWidth="1"/>
    <col min="15656" max="15656" width="12.85546875" style="4" customWidth="1"/>
    <col min="15657" max="15657" width="14" style="4" customWidth="1"/>
    <col min="15658" max="15658" width="13.140625" style="4" customWidth="1"/>
    <col min="15659" max="15659" width="8.5703125" style="4" bestFit="1" customWidth="1"/>
    <col min="15660" max="15660" width="15" style="4" customWidth="1"/>
    <col min="15661" max="15661" width="14.7109375" style="4" customWidth="1"/>
    <col min="15662" max="15662" width="15" style="4" customWidth="1"/>
    <col min="15663" max="15663" width="59.7109375" style="4" customWidth="1"/>
    <col min="15664" max="15664" width="81.7109375" style="4" bestFit="1" customWidth="1"/>
    <col min="15665" max="15665" width="19.42578125" style="4" customWidth="1"/>
    <col min="15666" max="15666" width="14.5703125" style="4" customWidth="1"/>
    <col min="15667" max="15667" width="12.28515625" style="4" customWidth="1"/>
    <col min="15668" max="15668" width="14.5703125" style="4" customWidth="1"/>
    <col min="15669" max="15669" width="11.7109375" style="4" customWidth="1"/>
    <col min="15670" max="15670" width="14" style="4" customWidth="1"/>
    <col min="15671" max="15671" width="20.5703125" style="4" customWidth="1"/>
    <col min="15672" max="15672" width="11.7109375" style="4" customWidth="1"/>
    <col min="15673" max="15673" width="10.85546875" style="4" customWidth="1"/>
    <col min="15674" max="15875" width="9.140625" style="4"/>
    <col min="15876" max="15876" width="7.42578125" style="4" customWidth="1"/>
    <col min="15877" max="15877" width="20.7109375" style="4" customWidth="1"/>
    <col min="15878" max="15878" width="44.28515625" style="4" customWidth="1"/>
    <col min="15879" max="15879" width="48.85546875" style="4" customWidth="1"/>
    <col min="15880" max="15880" width="8.5703125" style="4" customWidth="1"/>
    <col min="15881" max="15882" width="5.28515625" style="4" customWidth="1"/>
    <col min="15883" max="15883" width="7" style="4" customWidth="1"/>
    <col min="15884" max="15884" width="12.28515625" style="4" customWidth="1"/>
    <col min="15885" max="15885" width="10.7109375" style="4" customWidth="1"/>
    <col min="15886" max="15886" width="11.140625" style="4" customWidth="1"/>
    <col min="15887" max="15887" width="8.85546875" style="4" customWidth="1"/>
    <col min="15888" max="15888" width="13.85546875" style="4" customWidth="1"/>
    <col min="15889" max="15889" width="38.85546875" style="4" customWidth="1"/>
    <col min="15890" max="15891" width="4.85546875" style="4" customWidth="1"/>
    <col min="15892" max="15892" width="11.85546875" style="4" customWidth="1"/>
    <col min="15893" max="15893" width="9.140625" style="4" customWidth="1"/>
    <col min="15894" max="15894" width="13.42578125" style="4" customWidth="1"/>
    <col min="15895" max="15895" width="15.28515625" style="4" customWidth="1"/>
    <col min="15896" max="15896" width="15.42578125" style="4" customWidth="1"/>
    <col min="15897" max="15898" width="14.42578125" style="4" customWidth="1"/>
    <col min="15899" max="15899" width="7.140625" style="4" customWidth="1"/>
    <col min="15900" max="15902" width="15.140625" style="4" customWidth="1"/>
    <col min="15903" max="15903" width="6.7109375" style="4" customWidth="1"/>
    <col min="15904" max="15904" width="16" style="4" customWidth="1"/>
    <col min="15905" max="15905" width="14.85546875" style="4" customWidth="1"/>
    <col min="15906" max="15906" width="12.85546875" style="4" customWidth="1"/>
    <col min="15907" max="15907" width="4.85546875" style="4" customWidth="1"/>
    <col min="15908" max="15908" width="14.140625" style="4" customWidth="1"/>
    <col min="15909" max="15909" width="13.85546875" style="4" customWidth="1"/>
    <col min="15910" max="15910" width="14.140625" style="4" customWidth="1"/>
    <col min="15911" max="15911" width="8.5703125" style="4" bestFit="1" customWidth="1"/>
    <col min="15912" max="15912" width="12.85546875" style="4" customWidth="1"/>
    <col min="15913" max="15913" width="14" style="4" customWidth="1"/>
    <col min="15914" max="15914" width="13.140625" style="4" customWidth="1"/>
    <col min="15915" max="15915" width="8.5703125" style="4" bestFit="1" customWidth="1"/>
    <col min="15916" max="15916" width="15" style="4" customWidth="1"/>
    <col min="15917" max="15917" width="14.7109375" style="4" customWidth="1"/>
    <col min="15918" max="15918" width="15" style="4" customWidth="1"/>
    <col min="15919" max="15919" width="59.7109375" style="4" customWidth="1"/>
    <col min="15920" max="15920" width="81.7109375" style="4" bestFit="1" customWidth="1"/>
    <col min="15921" max="15921" width="19.42578125" style="4" customWidth="1"/>
    <col min="15922" max="15922" width="14.5703125" style="4" customWidth="1"/>
    <col min="15923" max="15923" width="12.28515625" style="4" customWidth="1"/>
    <col min="15924" max="15924" width="14.5703125" style="4" customWidth="1"/>
    <col min="15925" max="15925" width="11.7109375" style="4" customWidth="1"/>
    <col min="15926" max="15926" width="14" style="4" customWidth="1"/>
    <col min="15927" max="15927" width="20.5703125" style="4" customWidth="1"/>
    <col min="15928" max="15928" width="11.7109375" style="4" customWidth="1"/>
    <col min="15929" max="15929" width="10.85546875" style="4" customWidth="1"/>
    <col min="15930" max="16131" width="9.140625" style="4"/>
    <col min="16132" max="16132" width="7.42578125" style="4" customWidth="1"/>
    <col min="16133" max="16133" width="20.7109375" style="4" customWidth="1"/>
    <col min="16134" max="16134" width="44.28515625" style="4" customWidth="1"/>
    <col min="16135" max="16135" width="48.85546875" style="4" customWidth="1"/>
    <col min="16136" max="16136" width="8.5703125" style="4" customWidth="1"/>
    <col min="16137" max="16138" width="5.28515625" style="4" customWidth="1"/>
    <col min="16139" max="16139" width="7" style="4" customWidth="1"/>
    <col min="16140" max="16140" width="12.28515625" style="4" customWidth="1"/>
    <col min="16141" max="16141" width="10.7109375" style="4" customWidth="1"/>
    <col min="16142" max="16142" width="11.140625" style="4" customWidth="1"/>
    <col min="16143" max="16143" width="8.85546875" style="4" customWidth="1"/>
    <col min="16144" max="16144" width="13.85546875" style="4" customWidth="1"/>
    <col min="16145" max="16145" width="38.85546875" style="4" customWidth="1"/>
    <col min="16146" max="16147" width="4.85546875" style="4" customWidth="1"/>
    <col min="16148" max="16148" width="11.85546875" style="4" customWidth="1"/>
    <col min="16149" max="16149" width="9.140625" style="4" customWidth="1"/>
    <col min="16150" max="16150" width="13.42578125" style="4" customWidth="1"/>
    <col min="16151" max="16151" width="15.28515625" style="4" customWidth="1"/>
    <col min="16152" max="16152" width="15.42578125" style="4" customWidth="1"/>
    <col min="16153" max="16154" width="14.42578125" style="4" customWidth="1"/>
    <col min="16155" max="16155" width="7.140625" style="4" customWidth="1"/>
    <col min="16156" max="16158" width="15.140625" style="4" customWidth="1"/>
    <col min="16159" max="16159" width="6.7109375" style="4" customWidth="1"/>
    <col min="16160" max="16160" width="16" style="4" customWidth="1"/>
    <col min="16161" max="16161" width="14.85546875" style="4" customWidth="1"/>
    <col min="16162" max="16162" width="12.85546875" style="4" customWidth="1"/>
    <col min="16163" max="16163" width="4.85546875" style="4" customWidth="1"/>
    <col min="16164" max="16164" width="14.140625" style="4" customWidth="1"/>
    <col min="16165" max="16165" width="13.85546875" style="4" customWidth="1"/>
    <col min="16166" max="16166" width="14.140625" style="4" customWidth="1"/>
    <col min="16167" max="16167" width="8.5703125" style="4" bestFit="1" customWidth="1"/>
    <col min="16168" max="16168" width="12.85546875" style="4" customWidth="1"/>
    <col min="16169" max="16169" width="14" style="4" customWidth="1"/>
    <col min="16170" max="16170" width="13.140625" style="4" customWidth="1"/>
    <col min="16171" max="16171" width="8.5703125" style="4" bestFit="1" customWidth="1"/>
    <col min="16172" max="16172" width="15" style="4" customWidth="1"/>
    <col min="16173" max="16173" width="14.7109375" style="4" customWidth="1"/>
    <col min="16174" max="16174" width="15" style="4" customWidth="1"/>
    <col min="16175" max="16175" width="59.7109375" style="4" customWidth="1"/>
    <col min="16176" max="16176" width="81.7109375" style="4" bestFit="1" customWidth="1"/>
    <col min="16177" max="16177" width="19.42578125" style="4" customWidth="1"/>
    <col min="16178" max="16178" width="14.5703125" style="4" customWidth="1"/>
    <col min="16179" max="16179" width="12.28515625" style="4" customWidth="1"/>
    <col min="16180" max="16180" width="14.5703125" style="4" customWidth="1"/>
    <col min="16181" max="16181" width="11.7109375" style="4" customWidth="1"/>
    <col min="16182" max="16182" width="14" style="4" customWidth="1"/>
    <col min="16183" max="16183" width="20.5703125" style="4" customWidth="1"/>
    <col min="16184" max="16184" width="11.7109375" style="4" customWidth="1"/>
    <col min="16185" max="16185" width="10.85546875" style="4" customWidth="1"/>
    <col min="16186" max="16384" width="9.140625" style="4"/>
  </cols>
  <sheetData>
    <row r="1" spans="1:66" s="1" customFormat="1" ht="13.15" customHeight="1" x14ac:dyDescent="0.2">
      <c r="G1" s="6"/>
      <c r="H1" s="6"/>
      <c r="I1" s="6"/>
      <c r="J1" s="6"/>
      <c r="K1" s="6"/>
      <c r="L1" s="6"/>
      <c r="M1" s="6"/>
      <c r="N1" s="6"/>
      <c r="O1" s="21" t="s">
        <v>546</v>
      </c>
      <c r="P1" s="3"/>
      <c r="Q1" s="9"/>
      <c r="R1" s="9"/>
      <c r="S1" s="9"/>
      <c r="T1" s="9"/>
      <c r="U1" s="9"/>
      <c r="V1" s="9"/>
      <c r="W1" s="9"/>
      <c r="X1" s="9"/>
      <c r="Y1" s="9"/>
      <c r="Z1" s="9"/>
      <c r="AA1" s="6"/>
      <c r="AB1" s="6"/>
      <c r="AD1" s="10"/>
      <c r="AE1" s="10"/>
      <c r="AF1" s="10"/>
      <c r="AG1" s="10"/>
      <c r="AH1" s="10"/>
      <c r="AI1" s="10"/>
      <c r="AJ1" s="10"/>
      <c r="AK1" s="10"/>
      <c r="AL1" s="10"/>
      <c r="AM1" s="10"/>
      <c r="AN1" s="10"/>
      <c r="AO1" s="10"/>
      <c r="AP1" s="10"/>
      <c r="AQ1" s="10"/>
      <c r="AR1" s="10"/>
      <c r="AS1" s="10"/>
      <c r="AT1" s="10"/>
      <c r="AU1" s="10"/>
      <c r="AV1" s="10"/>
      <c r="AW1" s="10"/>
      <c r="AX1" s="10"/>
      <c r="AY1" s="2"/>
      <c r="AZ1" s="10"/>
      <c r="BA1" s="9"/>
      <c r="BB1" s="11"/>
      <c r="BD1" s="6"/>
      <c r="BL1" s="5"/>
    </row>
    <row r="2" spans="1:66" s="1" customFormat="1" ht="13.15" customHeight="1" x14ac:dyDescent="0.2">
      <c r="G2" s="6"/>
      <c r="H2" s="6"/>
      <c r="I2" s="6"/>
      <c r="J2" s="6"/>
      <c r="K2" s="6"/>
      <c r="L2" s="6"/>
      <c r="M2" s="6"/>
      <c r="N2" s="6"/>
      <c r="O2" s="22" t="s">
        <v>545</v>
      </c>
      <c r="P2" s="3"/>
      <c r="Q2" s="9"/>
      <c r="R2" s="9"/>
      <c r="S2" s="9"/>
      <c r="T2" s="9"/>
      <c r="U2" s="9"/>
      <c r="V2" s="9"/>
      <c r="W2" s="9"/>
      <c r="X2" s="9"/>
      <c r="Y2" s="9"/>
      <c r="Z2" s="9"/>
      <c r="AA2" s="6"/>
      <c r="AB2" s="6"/>
      <c r="AD2" s="10"/>
      <c r="AE2" s="10"/>
      <c r="AF2" s="10"/>
      <c r="AG2" s="10"/>
      <c r="AH2" s="10"/>
      <c r="AI2" s="10"/>
      <c r="AJ2" s="10"/>
      <c r="AK2" s="10"/>
      <c r="AL2" s="10"/>
      <c r="AM2" s="10"/>
      <c r="AN2" s="10"/>
      <c r="AO2" s="10"/>
      <c r="AP2" s="10"/>
      <c r="AQ2" s="10"/>
      <c r="AR2" s="10"/>
      <c r="AS2" s="10"/>
      <c r="AT2" s="10"/>
      <c r="AU2" s="10"/>
      <c r="AV2" s="10"/>
      <c r="AW2" s="10"/>
      <c r="AX2" s="10"/>
      <c r="AY2" s="2"/>
      <c r="AZ2" s="10"/>
      <c r="BA2" s="9"/>
      <c r="BB2" s="11"/>
      <c r="BD2" s="6"/>
      <c r="BL2" s="5"/>
    </row>
    <row r="3" spans="1:66" s="1" customFormat="1" ht="13.15" customHeight="1" x14ac:dyDescent="0.2">
      <c r="F3" s="3" t="s">
        <v>544</v>
      </c>
      <c r="G3" s="6"/>
      <c r="H3" s="6"/>
      <c r="I3" s="6"/>
      <c r="J3" s="6"/>
      <c r="K3" s="6"/>
      <c r="L3" s="6"/>
      <c r="M3" s="6"/>
      <c r="N3" s="6"/>
      <c r="O3" s="22"/>
      <c r="P3" s="3"/>
      <c r="Q3" s="9"/>
      <c r="R3" s="9"/>
      <c r="S3" s="9"/>
      <c r="T3" s="9"/>
      <c r="U3" s="9"/>
      <c r="V3" s="9"/>
      <c r="W3" s="9"/>
      <c r="X3" s="9"/>
      <c r="Y3" s="9"/>
      <c r="Z3" s="9"/>
      <c r="AA3" s="6"/>
      <c r="AB3" s="6"/>
      <c r="AD3" s="10"/>
      <c r="AE3" s="10"/>
      <c r="AF3" s="10"/>
      <c r="AG3" s="10"/>
      <c r="AH3" s="10"/>
      <c r="AI3" s="10"/>
      <c r="AJ3" s="10"/>
      <c r="AK3" s="10"/>
      <c r="AL3" s="10"/>
      <c r="AM3" s="10"/>
      <c r="AN3" s="10"/>
      <c r="AO3" s="10"/>
      <c r="AP3" s="10"/>
      <c r="AQ3" s="10"/>
      <c r="AR3" s="10"/>
      <c r="AS3" s="10"/>
      <c r="AT3" s="10"/>
      <c r="AU3" s="10"/>
      <c r="AV3" s="10"/>
      <c r="AW3" s="10"/>
      <c r="AX3" s="10"/>
      <c r="AY3" s="2"/>
      <c r="AZ3" s="10"/>
      <c r="BA3" s="9"/>
      <c r="BB3" s="11"/>
      <c r="BD3" s="6"/>
      <c r="BL3" s="5"/>
    </row>
    <row r="4" spans="1:66" s="1" customFormat="1" ht="13.15" customHeight="1" x14ac:dyDescent="0.2">
      <c r="G4" s="6"/>
      <c r="H4" s="6"/>
      <c r="I4" s="6"/>
      <c r="J4" s="6"/>
      <c r="K4" s="6"/>
      <c r="L4" s="6"/>
      <c r="M4" s="6"/>
      <c r="N4" s="6"/>
      <c r="P4" s="3"/>
      <c r="Q4" s="9"/>
      <c r="R4" s="9"/>
      <c r="S4" s="9"/>
      <c r="T4" s="9"/>
      <c r="U4" s="9"/>
      <c r="V4" s="9"/>
      <c r="W4" s="9"/>
      <c r="X4" s="9"/>
      <c r="Y4" s="9"/>
      <c r="Z4" s="9"/>
      <c r="AA4" s="6"/>
      <c r="AB4" s="6"/>
      <c r="AD4" s="10"/>
      <c r="AE4" s="10"/>
      <c r="AF4" s="10"/>
      <c r="AG4" s="10"/>
      <c r="AH4" s="10"/>
      <c r="AI4" s="10"/>
      <c r="AJ4" s="10"/>
      <c r="AK4" s="10"/>
      <c r="AL4" s="10"/>
      <c r="AM4" s="10"/>
      <c r="AN4" s="10"/>
      <c r="AO4" s="10"/>
      <c r="AP4" s="10"/>
      <c r="AQ4" s="10"/>
      <c r="AR4" s="10"/>
      <c r="AS4" s="10"/>
      <c r="AT4" s="10"/>
      <c r="AU4" s="10"/>
      <c r="AV4" s="10"/>
      <c r="AW4" s="10"/>
      <c r="AX4" s="10"/>
      <c r="AY4" s="2"/>
      <c r="AZ4" s="10"/>
      <c r="BA4" s="9"/>
      <c r="BB4" s="11"/>
      <c r="BD4" s="6"/>
      <c r="BL4" s="5"/>
    </row>
    <row r="5" spans="1:66" s="12" customFormat="1" ht="13.15" customHeight="1" x14ac:dyDescent="0.2">
      <c r="A5" s="614" t="s">
        <v>0</v>
      </c>
      <c r="B5" s="616" t="s">
        <v>224</v>
      </c>
      <c r="C5" s="614" t="s">
        <v>187</v>
      </c>
      <c r="D5" s="614" t="s">
        <v>227</v>
      </c>
      <c r="E5" s="614" t="s">
        <v>185</v>
      </c>
      <c r="F5" s="615" t="s">
        <v>230</v>
      </c>
      <c r="G5" s="614" t="s">
        <v>76</v>
      </c>
      <c r="H5" s="616" t="s">
        <v>228</v>
      </c>
      <c r="I5" s="614" t="s">
        <v>77</v>
      </c>
      <c r="J5" s="614" t="s">
        <v>78</v>
      </c>
      <c r="K5" s="614" t="s">
        <v>1</v>
      </c>
      <c r="L5" s="614" t="s">
        <v>79</v>
      </c>
      <c r="M5" s="614" t="s">
        <v>6</v>
      </c>
      <c r="N5" s="614" t="s">
        <v>2</v>
      </c>
      <c r="O5" s="614" t="s">
        <v>80</v>
      </c>
      <c r="P5" s="614" t="s">
        <v>81</v>
      </c>
      <c r="Q5" s="614" t="s">
        <v>82</v>
      </c>
      <c r="R5" s="614" t="s">
        <v>83</v>
      </c>
      <c r="S5" s="614" t="s">
        <v>84</v>
      </c>
      <c r="T5" s="614" t="s">
        <v>85</v>
      </c>
      <c r="U5" s="614" t="s">
        <v>3</v>
      </c>
      <c r="V5" s="614" t="s">
        <v>86</v>
      </c>
      <c r="W5" s="614"/>
      <c r="X5" s="614"/>
      <c r="Y5" s="614" t="s">
        <v>87</v>
      </c>
      <c r="Z5" s="614"/>
      <c r="AA5" s="614"/>
      <c r="AB5" s="614" t="s">
        <v>88</v>
      </c>
      <c r="AC5" s="614" t="s">
        <v>89</v>
      </c>
      <c r="AD5" s="614">
        <v>2020</v>
      </c>
      <c r="AE5" s="614"/>
      <c r="AF5" s="614"/>
      <c r="AG5" s="614"/>
      <c r="AH5" s="614">
        <v>2021</v>
      </c>
      <c r="AI5" s="614"/>
      <c r="AJ5" s="614"/>
      <c r="AK5" s="614"/>
      <c r="AL5" s="619">
        <v>2022</v>
      </c>
      <c r="AM5" s="619"/>
      <c r="AN5" s="619"/>
      <c r="AO5" s="619"/>
      <c r="AP5" s="614">
        <v>2023</v>
      </c>
      <c r="AQ5" s="614"/>
      <c r="AR5" s="614"/>
      <c r="AS5" s="614"/>
      <c r="AT5" s="614">
        <v>2024</v>
      </c>
      <c r="AU5" s="614"/>
      <c r="AV5" s="614"/>
      <c r="AW5" s="614"/>
      <c r="AX5" s="620" t="s">
        <v>90</v>
      </c>
      <c r="AY5" s="620"/>
      <c r="AZ5" s="620"/>
      <c r="BA5" s="614" t="s">
        <v>91</v>
      </c>
      <c r="BB5" s="614" t="s">
        <v>92</v>
      </c>
      <c r="BC5" s="614"/>
      <c r="BD5" s="614" t="s">
        <v>93</v>
      </c>
      <c r="BE5" s="614"/>
      <c r="BF5" s="614"/>
      <c r="BG5" s="614"/>
      <c r="BH5" s="614"/>
      <c r="BI5" s="614"/>
      <c r="BJ5" s="614"/>
      <c r="BK5" s="614"/>
      <c r="BL5" s="614"/>
      <c r="BM5" s="614" t="s">
        <v>7</v>
      </c>
    </row>
    <row r="6" spans="1:66" s="12" customFormat="1" ht="13.15" customHeight="1" x14ac:dyDescent="0.2">
      <c r="A6" s="614"/>
      <c r="B6" s="617"/>
      <c r="C6" s="614"/>
      <c r="D6" s="614"/>
      <c r="E6" s="614"/>
      <c r="F6" s="615"/>
      <c r="G6" s="614"/>
      <c r="H6" s="617"/>
      <c r="I6" s="614"/>
      <c r="J6" s="614"/>
      <c r="K6" s="614"/>
      <c r="L6" s="614"/>
      <c r="M6" s="614"/>
      <c r="N6" s="614"/>
      <c r="O6" s="614"/>
      <c r="P6" s="614"/>
      <c r="Q6" s="614"/>
      <c r="R6" s="614"/>
      <c r="S6" s="614"/>
      <c r="T6" s="614"/>
      <c r="U6" s="614"/>
      <c r="V6" s="58" t="s">
        <v>94</v>
      </c>
      <c r="W6" s="614" t="s">
        <v>95</v>
      </c>
      <c r="X6" s="614"/>
      <c r="Y6" s="614"/>
      <c r="Z6" s="614"/>
      <c r="AA6" s="614"/>
      <c r="AB6" s="614"/>
      <c r="AC6" s="614"/>
      <c r="AD6" s="620" t="s">
        <v>4</v>
      </c>
      <c r="AE6" s="620" t="s">
        <v>5</v>
      </c>
      <c r="AF6" s="620" t="s">
        <v>96</v>
      </c>
      <c r="AG6" s="620" t="s">
        <v>97</v>
      </c>
      <c r="AH6" s="620" t="s">
        <v>4</v>
      </c>
      <c r="AI6" s="620" t="s">
        <v>5</v>
      </c>
      <c r="AJ6" s="620" t="s">
        <v>96</v>
      </c>
      <c r="AK6" s="620" t="s">
        <v>97</v>
      </c>
      <c r="AL6" s="620" t="s">
        <v>4</v>
      </c>
      <c r="AM6" s="620" t="s">
        <v>5</v>
      </c>
      <c r="AN6" s="620" t="s">
        <v>96</v>
      </c>
      <c r="AO6" s="620" t="s">
        <v>97</v>
      </c>
      <c r="AP6" s="620" t="s">
        <v>4</v>
      </c>
      <c r="AQ6" s="620" t="s">
        <v>5</v>
      </c>
      <c r="AR6" s="620" t="s">
        <v>96</v>
      </c>
      <c r="AS6" s="620" t="s">
        <v>97</v>
      </c>
      <c r="AT6" s="620" t="s">
        <v>4</v>
      </c>
      <c r="AU6" s="620" t="s">
        <v>5</v>
      </c>
      <c r="AV6" s="620" t="s">
        <v>96</v>
      </c>
      <c r="AW6" s="620" t="s">
        <v>97</v>
      </c>
      <c r="AX6" s="620" t="s">
        <v>4</v>
      </c>
      <c r="AY6" s="620" t="s">
        <v>96</v>
      </c>
      <c r="AZ6" s="620" t="s">
        <v>97</v>
      </c>
      <c r="BA6" s="614"/>
      <c r="BB6" s="614" t="s">
        <v>98</v>
      </c>
      <c r="BC6" s="614" t="s">
        <v>99</v>
      </c>
      <c r="BD6" s="614" t="s">
        <v>100</v>
      </c>
      <c r="BE6" s="614"/>
      <c r="BF6" s="614"/>
      <c r="BG6" s="614" t="s">
        <v>101</v>
      </c>
      <c r="BH6" s="614"/>
      <c r="BI6" s="614"/>
      <c r="BJ6" s="614" t="s">
        <v>102</v>
      </c>
      <c r="BK6" s="614"/>
      <c r="BL6" s="614"/>
      <c r="BM6" s="614"/>
    </row>
    <row r="7" spans="1:66" s="13" customFormat="1" ht="13.15" customHeight="1" x14ac:dyDescent="0.2">
      <c r="A7" s="614"/>
      <c r="B7" s="618"/>
      <c r="C7" s="614"/>
      <c r="D7" s="614"/>
      <c r="E7" s="614"/>
      <c r="F7" s="615"/>
      <c r="G7" s="614"/>
      <c r="H7" s="618"/>
      <c r="I7" s="614"/>
      <c r="J7" s="614"/>
      <c r="K7" s="614"/>
      <c r="L7" s="614"/>
      <c r="M7" s="614"/>
      <c r="N7" s="614"/>
      <c r="O7" s="614"/>
      <c r="P7" s="614"/>
      <c r="Q7" s="614"/>
      <c r="R7" s="614"/>
      <c r="S7" s="614"/>
      <c r="T7" s="614"/>
      <c r="U7" s="614"/>
      <c r="V7" s="58" t="s">
        <v>103</v>
      </c>
      <c r="W7" s="58" t="s">
        <v>104</v>
      </c>
      <c r="X7" s="58" t="s">
        <v>103</v>
      </c>
      <c r="Y7" s="58" t="s">
        <v>105</v>
      </c>
      <c r="Z7" s="58" t="s">
        <v>106</v>
      </c>
      <c r="AA7" s="58" t="s">
        <v>107</v>
      </c>
      <c r="AB7" s="614"/>
      <c r="AC7" s="614"/>
      <c r="AD7" s="620"/>
      <c r="AE7" s="620"/>
      <c r="AF7" s="620"/>
      <c r="AG7" s="620"/>
      <c r="AH7" s="620"/>
      <c r="AI7" s="620"/>
      <c r="AJ7" s="620"/>
      <c r="AK7" s="620"/>
      <c r="AL7" s="620"/>
      <c r="AM7" s="620"/>
      <c r="AN7" s="620"/>
      <c r="AO7" s="620"/>
      <c r="AP7" s="620"/>
      <c r="AQ7" s="620"/>
      <c r="AR7" s="620"/>
      <c r="AS7" s="620"/>
      <c r="AT7" s="620"/>
      <c r="AU7" s="620"/>
      <c r="AV7" s="620"/>
      <c r="AW7" s="620"/>
      <c r="AX7" s="620"/>
      <c r="AY7" s="620"/>
      <c r="AZ7" s="620"/>
      <c r="BA7" s="614"/>
      <c r="BB7" s="614"/>
      <c r="BC7" s="614"/>
      <c r="BD7" s="58" t="s">
        <v>108</v>
      </c>
      <c r="BE7" s="58" t="s">
        <v>109</v>
      </c>
      <c r="BF7" s="58" t="s">
        <v>110</v>
      </c>
      <c r="BG7" s="58" t="s">
        <v>108</v>
      </c>
      <c r="BH7" s="58" t="s">
        <v>109</v>
      </c>
      <c r="BI7" s="58" t="s">
        <v>110</v>
      </c>
      <c r="BJ7" s="58" t="s">
        <v>108</v>
      </c>
      <c r="BK7" s="58" t="s">
        <v>109</v>
      </c>
      <c r="BL7" s="58" t="s">
        <v>110</v>
      </c>
      <c r="BM7" s="614"/>
    </row>
    <row r="8" spans="1:66" s="13" customFormat="1" ht="13.15" customHeight="1" x14ac:dyDescent="0.2">
      <c r="A8" s="20"/>
      <c r="B8" s="20"/>
      <c r="C8" s="20" t="s">
        <v>111</v>
      </c>
      <c r="D8" s="20" t="s">
        <v>112</v>
      </c>
      <c r="E8" s="20" t="s">
        <v>113</v>
      </c>
      <c r="F8" s="58" t="s">
        <v>114</v>
      </c>
      <c r="G8" s="20" t="s">
        <v>115</v>
      </c>
      <c r="H8" s="20"/>
      <c r="I8" s="58" t="s">
        <v>116</v>
      </c>
      <c r="J8" s="20" t="s">
        <v>117</v>
      </c>
      <c r="K8" s="58" t="s">
        <v>118</v>
      </c>
      <c r="L8" s="20" t="s">
        <v>119</v>
      </c>
      <c r="M8" s="58" t="s">
        <v>120</v>
      </c>
      <c r="N8" s="20" t="s">
        <v>121</v>
      </c>
      <c r="O8" s="58" t="s">
        <v>122</v>
      </c>
      <c r="P8" s="20" t="s">
        <v>123</v>
      </c>
      <c r="Q8" s="58" t="s">
        <v>124</v>
      </c>
      <c r="R8" s="20" t="s">
        <v>125</v>
      </c>
      <c r="S8" s="58" t="s">
        <v>126</v>
      </c>
      <c r="T8" s="20" t="s">
        <v>127</v>
      </c>
      <c r="U8" s="58" t="s">
        <v>128</v>
      </c>
      <c r="V8" s="20" t="s">
        <v>129</v>
      </c>
      <c r="W8" s="58" t="s">
        <v>130</v>
      </c>
      <c r="X8" s="20" t="s">
        <v>131</v>
      </c>
      <c r="Y8" s="58" t="s">
        <v>132</v>
      </c>
      <c r="Z8" s="20" t="s">
        <v>133</v>
      </c>
      <c r="AA8" s="58" t="s">
        <v>134</v>
      </c>
      <c r="AB8" s="20" t="s">
        <v>135</v>
      </c>
      <c r="AC8" s="58" t="s">
        <v>136</v>
      </c>
      <c r="AD8" s="20" t="s">
        <v>137</v>
      </c>
      <c r="AE8" s="58" t="s">
        <v>138</v>
      </c>
      <c r="AF8" s="20" t="s">
        <v>139</v>
      </c>
      <c r="AG8" s="58" t="s">
        <v>140</v>
      </c>
      <c r="AH8" s="20" t="s">
        <v>141</v>
      </c>
      <c r="AI8" s="58" t="s">
        <v>142</v>
      </c>
      <c r="AJ8" s="20" t="s">
        <v>143</v>
      </c>
      <c r="AK8" s="58" t="s">
        <v>144</v>
      </c>
      <c r="AL8" s="20" t="s">
        <v>145</v>
      </c>
      <c r="AM8" s="58" t="s">
        <v>146</v>
      </c>
      <c r="AN8" s="20" t="s">
        <v>147</v>
      </c>
      <c r="AO8" s="58" t="s">
        <v>148</v>
      </c>
      <c r="AP8" s="20" t="s">
        <v>149</v>
      </c>
      <c r="AQ8" s="58" t="s">
        <v>150</v>
      </c>
      <c r="AR8" s="20" t="s">
        <v>151</v>
      </c>
      <c r="AS8" s="58" t="s">
        <v>152</v>
      </c>
      <c r="AT8" s="20" t="s">
        <v>153</v>
      </c>
      <c r="AU8" s="58" t="s">
        <v>154</v>
      </c>
      <c r="AV8" s="20" t="s">
        <v>155</v>
      </c>
      <c r="AW8" s="58" t="s">
        <v>156</v>
      </c>
      <c r="AX8" s="20" t="s">
        <v>157</v>
      </c>
      <c r="AY8" s="58" t="s">
        <v>158</v>
      </c>
      <c r="AZ8" s="20" t="s">
        <v>159</v>
      </c>
      <c r="BA8" s="58" t="s">
        <v>160</v>
      </c>
      <c r="BB8" s="20" t="s">
        <v>175</v>
      </c>
      <c r="BC8" s="58" t="s">
        <v>176</v>
      </c>
      <c r="BD8" s="20" t="s">
        <v>177</v>
      </c>
      <c r="BE8" s="58" t="s">
        <v>174</v>
      </c>
      <c r="BF8" s="20" t="s">
        <v>178</v>
      </c>
      <c r="BG8" s="58" t="s">
        <v>179</v>
      </c>
      <c r="BH8" s="20" t="s">
        <v>180</v>
      </c>
      <c r="BI8" s="58" t="s">
        <v>181</v>
      </c>
      <c r="BJ8" s="20" t="s">
        <v>182</v>
      </c>
      <c r="BK8" s="58" t="s">
        <v>167</v>
      </c>
      <c r="BL8" s="20" t="s">
        <v>183</v>
      </c>
      <c r="BM8" s="58" t="s">
        <v>184</v>
      </c>
    </row>
    <row r="9" spans="1:66" ht="13.15" customHeight="1" x14ac:dyDescent="0.2">
      <c r="A9" s="14"/>
      <c r="B9" s="14"/>
      <c r="C9" s="14"/>
      <c r="D9" s="14"/>
      <c r="E9" s="14"/>
      <c r="F9" s="15" t="s">
        <v>166</v>
      </c>
      <c r="G9" s="14"/>
      <c r="H9" s="14"/>
      <c r="I9" s="14"/>
      <c r="J9" s="14"/>
      <c r="K9" s="14"/>
      <c r="L9" s="14"/>
      <c r="M9" s="14"/>
      <c r="N9" s="14"/>
      <c r="O9" s="14"/>
      <c r="P9" s="14"/>
      <c r="Q9" s="14"/>
      <c r="R9" s="14"/>
      <c r="S9" s="14"/>
      <c r="T9" s="14"/>
      <c r="U9" s="14"/>
      <c r="V9" s="14"/>
      <c r="W9" s="14"/>
      <c r="X9" s="14"/>
      <c r="Y9" s="14"/>
      <c r="Z9" s="14"/>
      <c r="AA9" s="14"/>
      <c r="AB9" s="14"/>
      <c r="AC9" s="14"/>
      <c r="AD9" s="16"/>
      <c r="AE9" s="16"/>
      <c r="AF9" s="16"/>
      <c r="AG9" s="16"/>
      <c r="AH9" s="16"/>
      <c r="AI9" s="16"/>
      <c r="AJ9" s="16"/>
      <c r="AK9" s="16"/>
      <c r="AL9" s="16"/>
      <c r="AM9" s="16"/>
      <c r="AN9" s="16"/>
      <c r="AO9" s="16"/>
      <c r="AP9" s="16"/>
      <c r="AQ9" s="16"/>
      <c r="AR9" s="16"/>
      <c r="AS9" s="16"/>
      <c r="AT9" s="16"/>
      <c r="AU9" s="16"/>
      <c r="AV9" s="16"/>
      <c r="AW9" s="16"/>
      <c r="AX9" s="16"/>
      <c r="AY9" s="17"/>
      <c r="AZ9" s="17"/>
      <c r="BA9" s="14"/>
      <c r="BB9" s="14"/>
      <c r="BC9" s="14"/>
      <c r="BD9" s="14"/>
      <c r="BE9" s="14"/>
      <c r="BF9" s="14"/>
      <c r="BG9" s="14"/>
      <c r="BH9" s="14"/>
      <c r="BI9" s="14"/>
      <c r="BJ9" s="14"/>
      <c r="BK9" s="14"/>
      <c r="BL9" s="14"/>
      <c r="BM9" s="14"/>
    </row>
    <row r="10" spans="1:66" s="6" customFormat="1" ht="12" customHeight="1" x14ac:dyDescent="0.25">
      <c r="A10" s="94" t="s">
        <v>214</v>
      </c>
      <c r="B10" s="45"/>
      <c r="C10" s="96" t="s">
        <v>270</v>
      </c>
      <c r="D10" s="123"/>
      <c r="E10" s="45"/>
      <c r="F10" s="45" t="s">
        <v>21</v>
      </c>
      <c r="G10" s="106" t="s">
        <v>271</v>
      </c>
      <c r="H10" s="95">
        <v>210023363</v>
      </c>
      <c r="I10" s="97" t="s">
        <v>272</v>
      </c>
      <c r="J10" s="98" t="s">
        <v>273</v>
      </c>
      <c r="K10" s="97" t="s">
        <v>22</v>
      </c>
      <c r="L10" s="97"/>
      <c r="M10" s="97" t="s">
        <v>28</v>
      </c>
      <c r="N10" s="94" t="s">
        <v>140</v>
      </c>
      <c r="O10" s="94" t="s">
        <v>162</v>
      </c>
      <c r="P10" s="97" t="s">
        <v>196</v>
      </c>
      <c r="Q10" s="99" t="s">
        <v>274</v>
      </c>
      <c r="R10" s="97" t="s">
        <v>164</v>
      </c>
      <c r="S10" s="94" t="s">
        <v>162</v>
      </c>
      <c r="T10" s="97" t="s">
        <v>197</v>
      </c>
      <c r="U10" s="97" t="s">
        <v>10</v>
      </c>
      <c r="V10" s="100"/>
      <c r="W10" s="101" t="s">
        <v>290</v>
      </c>
      <c r="X10" s="94" t="s">
        <v>275</v>
      </c>
      <c r="Y10" s="28">
        <v>30</v>
      </c>
      <c r="Z10" s="72">
        <v>60</v>
      </c>
      <c r="AA10" s="57">
        <v>10</v>
      </c>
      <c r="AB10" s="97" t="s">
        <v>198</v>
      </c>
      <c r="AC10" s="26" t="s">
        <v>165</v>
      </c>
      <c r="AD10" s="126">
        <v>570</v>
      </c>
      <c r="AE10" s="103">
        <v>26789.7</v>
      </c>
      <c r="AF10" s="103">
        <f t="shared" ref="AF10:AF11" si="0">AD10*AE10</f>
        <v>15270129</v>
      </c>
      <c r="AG10" s="103">
        <f t="shared" ref="AG10:AG11" si="1">AF10*1.12</f>
        <v>17102544.48</v>
      </c>
      <c r="AH10" s="126">
        <v>570</v>
      </c>
      <c r="AI10" s="103">
        <v>26789.7</v>
      </c>
      <c r="AJ10" s="103">
        <f t="shared" ref="AJ10:AJ11" si="2">AH10*AI10</f>
        <v>15270129</v>
      </c>
      <c r="AK10" s="103">
        <f t="shared" ref="AK10:AK11" si="3">AJ10*1.12</f>
        <v>17102544.48</v>
      </c>
      <c r="AL10" s="126">
        <v>570</v>
      </c>
      <c r="AM10" s="103">
        <v>26789.7</v>
      </c>
      <c r="AN10" s="103">
        <f t="shared" ref="AN10:AN11" si="4">AL10*AM10</f>
        <v>15270129</v>
      </c>
      <c r="AO10" s="103">
        <f t="shared" ref="AO10:AO11" si="5">AN10*1.12</f>
        <v>17102544.48</v>
      </c>
      <c r="AP10" s="126">
        <v>570</v>
      </c>
      <c r="AQ10" s="103">
        <v>26789.7</v>
      </c>
      <c r="AR10" s="103">
        <f t="shared" ref="AR10:AR11" si="6">AP10*AQ10</f>
        <v>15270129</v>
      </c>
      <c r="AS10" s="103">
        <f t="shared" ref="AS10:AS11" si="7">AR10*1.12</f>
        <v>17102544.48</v>
      </c>
      <c r="AT10" s="102">
        <v>570</v>
      </c>
      <c r="AU10" s="103">
        <v>26789.7</v>
      </c>
      <c r="AV10" s="103">
        <f t="shared" ref="AV10:AV18" si="8">AT10*AU10</f>
        <v>15270129</v>
      </c>
      <c r="AW10" s="103">
        <f t="shared" ref="AW10:AW23" si="9">AV10*1.12</f>
        <v>17102544.48</v>
      </c>
      <c r="AX10" s="102">
        <f t="shared" ref="AX10:AX18" si="10">AT10+AP10+AL10+AH10+AD10</f>
        <v>2850</v>
      </c>
      <c r="AY10" s="103">
        <f t="shared" ref="AY10:AZ11" si="11">AV10+AR10+AN10+AJ10+AF10</f>
        <v>76350645</v>
      </c>
      <c r="AZ10" s="103">
        <f t="shared" si="11"/>
        <v>85512722.400000006</v>
      </c>
      <c r="BA10" s="94" t="s">
        <v>168</v>
      </c>
      <c r="BB10" s="97"/>
      <c r="BC10" s="97"/>
      <c r="BD10" s="97"/>
      <c r="BE10" s="97"/>
      <c r="BF10" s="97" t="s">
        <v>276</v>
      </c>
      <c r="BG10" s="61"/>
      <c r="BH10" s="46"/>
      <c r="BI10" s="46"/>
      <c r="BJ10" s="25"/>
      <c r="BK10" s="46"/>
      <c r="BL10" s="45"/>
      <c r="BM10" s="45"/>
      <c r="BN10" s="96" t="s">
        <v>270</v>
      </c>
    </row>
    <row r="11" spans="1:66" s="6" customFormat="1" ht="12" customHeight="1" x14ac:dyDescent="0.25">
      <c r="A11" s="94" t="s">
        <v>214</v>
      </c>
      <c r="B11" s="45"/>
      <c r="C11" s="96" t="s">
        <v>277</v>
      </c>
      <c r="D11" s="124"/>
      <c r="E11" s="45"/>
      <c r="F11" s="45" t="s">
        <v>20</v>
      </c>
      <c r="G11" s="106" t="s">
        <v>271</v>
      </c>
      <c r="H11" s="105">
        <v>220016065</v>
      </c>
      <c r="I11" s="106" t="s">
        <v>272</v>
      </c>
      <c r="J11" s="107" t="s">
        <v>273</v>
      </c>
      <c r="K11" s="106" t="s">
        <v>22</v>
      </c>
      <c r="L11" s="106"/>
      <c r="M11" s="106" t="s">
        <v>28</v>
      </c>
      <c r="N11" s="104" t="s">
        <v>140</v>
      </c>
      <c r="O11" s="104" t="s">
        <v>162</v>
      </c>
      <c r="P11" s="106" t="s">
        <v>196</v>
      </c>
      <c r="Q11" s="108" t="s">
        <v>274</v>
      </c>
      <c r="R11" s="106" t="s">
        <v>164</v>
      </c>
      <c r="S11" s="104" t="s">
        <v>162</v>
      </c>
      <c r="T11" s="106" t="s">
        <v>197</v>
      </c>
      <c r="U11" s="106" t="s">
        <v>10</v>
      </c>
      <c r="V11" s="109"/>
      <c r="W11" s="101" t="s">
        <v>290</v>
      </c>
      <c r="X11" s="104" t="s">
        <v>275</v>
      </c>
      <c r="Y11" s="28">
        <v>30</v>
      </c>
      <c r="Z11" s="72">
        <v>60</v>
      </c>
      <c r="AA11" s="57">
        <v>10</v>
      </c>
      <c r="AB11" s="106" t="s">
        <v>198</v>
      </c>
      <c r="AC11" s="26" t="s">
        <v>165</v>
      </c>
      <c r="AD11" s="127">
        <v>142</v>
      </c>
      <c r="AE11" s="111">
        <v>27123.99</v>
      </c>
      <c r="AF11" s="111">
        <f t="shared" si="0"/>
        <v>3851606.58</v>
      </c>
      <c r="AG11" s="111">
        <f t="shared" si="1"/>
        <v>4313799.3696000008</v>
      </c>
      <c r="AH11" s="127">
        <v>142</v>
      </c>
      <c r="AI11" s="111">
        <v>27123.99</v>
      </c>
      <c r="AJ11" s="111">
        <f t="shared" si="2"/>
        <v>3851606.58</v>
      </c>
      <c r="AK11" s="111">
        <f t="shared" si="3"/>
        <v>4313799.3696000008</v>
      </c>
      <c r="AL11" s="127">
        <v>142</v>
      </c>
      <c r="AM11" s="111">
        <v>27123.99</v>
      </c>
      <c r="AN11" s="111">
        <f t="shared" si="4"/>
        <v>3851606.58</v>
      </c>
      <c r="AO11" s="111">
        <f t="shared" si="5"/>
        <v>4313799.3696000008</v>
      </c>
      <c r="AP11" s="127">
        <v>142</v>
      </c>
      <c r="AQ11" s="111">
        <v>27123.99</v>
      </c>
      <c r="AR11" s="111">
        <f t="shared" si="6"/>
        <v>3851606.58</v>
      </c>
      <c r="AS11" s="111">
        <f t="shared" si="7"/>
        <v>4313799.3696000008</v>
      </c>
      <c r="AT11" s="110">
        <v>142</v>
      </c>
      <c r="AU11" s="111">
        <v>27123.99</v>
      </c>
      <c r="AV11" s="111">
        <f t="shared" si="8"/>
        <v>3851606.58</v>
      </c>
      <c r="AW11" s="111">
        <f t="shared" si="9"/>
        <v>4313799.3696000008</v>
      </c>
      <c r="AX11" s="110">
        <f t="shared" si="10"/>
        <v>710</v>
      </c>
      <c r="AY11" s="111">
        <f t="shared" si="11"/>
        <v>19258032.899999999</v>
      </c>
      <c r="AZ11" s="111">
        <f t="shared" si="11"/>
        <v>21568996.848000005</v>
      </c>
      <c r="BA11" s="104" t="s">
        <v>168</v>
      </c>
      <c r="BB11" s="106"/>
      <c r="BC11" s="106"/>
      <c r="BD11" s="106"/>
      <c r="BE11" s="106"/>
      <c r="BF11" s="106" t="s">
        <v>278</v>
      </c>
      <c r="BG11" s="61"/>
      <c r="BH11" s="46"/>
      <c r="BI11" s="46"/>
      <c r="BJ11" s="25"/>
      <c r="BK11" s="46"/>
      <c r="BL11" s="45"/>
      <c r="BM11" s="45"/>
      <c r="BN11" s="96" t="s">
        <v>277</v>
      </c>
    </row>
    <row r="12" spans="1:66" s="6" customFormat="1" ht="12" customHeight="1" x14ac:dyDescent="0.25">
      <c r="A12" s="104" t="s">
        <v>190</v>
      </c>
      <c r="B12" s="45"/>
      <c r="C12" s="96" t="s">
        <v>279</v>
      </c>
      <c r="D12" s="124"/>
      <c r="E12" s="45"/>
      <c r="F12" s="45" t="s">
        <v>11</v>
      </c>
      <c r="G12" s="106" t="s">
        <v>201</v>
      </c>
      <c r="H12" s="105">
        <v>270006774</v>
      </c>
      <c r="I12" s="106" t="s">
        <v>29</v>
      </c>
      <c r="J12" s="107" t="s">
        <v>202</v>
      </c>
      <c r="K12" s="106" t="s">
        <v>22</v>
      </c>
      <c r="L12" s="106"/>
      <c r="M12" s="106" t="s">
        <v>28</v>
      </c>
      <c r="N12" s="104">
        <v>30</v>
      </c>
      <c r="O12" s="104" t="s">
        <v>162</v>
      </c>
      <c r="P12" s="106" t="s">
        <v>196</v>
      </c>
      <c r="Q12" s="108" t="s">
        <v>274</v>
      </c>
      <c r="R12" s="106" t="s">
        <v>164</v>
      </c>
      <c r="S12" s="104" t="s">
        <v>162</v>
      </c>
      <c r="T12" s="106" t="s">
        <v>197</v>
      </c>
      <c r="U12" s="106" t="s">
        <v>10</v>
      </c>
      <c r="V12" s="109"/>
      <c r="W12" s="101" t="s">
        <v>290</v>
      </c>
      <c r="X12" s="104" t="s">
        <v>275</v>
      </c>
      <c r="Y12" s="28">
        <v>30</v>
      </c>
      <c r="Z12" s="72">
        <v>60</v>
      </c>
      <c r="AA12" s="57">
        <v>10</v>
      </c>
      <c r="AB12" s="106" t="s">
        <v>280</v>
      </c>
      <c r="AC12" s="26" t="s">
        <v>165</v>
      </c>
      <c r="AD12" s="127">
        <v>33610</v>
      </c>
      <c r="AE12" s="111">
        <v>180</v>
      </c>
      <c r="AF12" s="111">
        <f>AD12*AE12</f>
        <v>6049800</v>
      </c>
      <c r="AG12" s="111">
        <f>AF12*1.12</f>
        <v>6775776.0000000009</v>
      </c>
      <c r="AH12" s="127">
        <v>33610</v>
      </c>
      <c r="AI12" s="111">
        <v>189</v>
      </c>
      <c r="AJ12" s="111">
        <f>AH12*AI12</f>
        <v>6352290</v>
      </c>
      <c r="AK12" s="111">
        <f>AJ12*1.12</f>
        <v>7114564.8000000007</v>
      </c>
      <c r="AL12" s="127">
        <v>33610</v>
      </c>
      <c r="AM12" s="111">
        <v>198.45</v>
      </c>
      <c r="AN12" s="111">
        <f>AL12*AM12</f>
        <v>6669904.5</v>
      </c>
      <c r="AO12" s="111">
        <f>AN12*1.12</f>
        <v>7470293.040000001</v>
      </c>
      <c r="AP12" s="127">
        <v>33610</v>
      </c>
      <c r="AQ12" s="111">
        <v>208.37</v>
      </c>
      <c r="AR12" s="111">
        <f>AP12*AQ12</f>
        <v>7003315.7000000002</v>
      </c>
      <c r="AS12" s="111">
        <f>AR12*1.12</f>
        <v>7843713.5840000007</v>
      </c>
      <c r="AT12" s="110">
        <v>33610</v>
      </c>
      <c r="AU12" s="111">
        <v>218.79</v>
      </c>
      <c r="AV12" s="111">
        <f t="shared" si="8"/>
        <v>7353531.8999999994</v>
      </c>
      <c r="AW12" s="111">
        <f t="shared" si="9"/>
        <v>8235955.7280000001</v>
      </c>
      <c r="AX12" s="110">
        <f t="shared" si="10"/>
        <v>168050</v>
      </c>
      <c r="AY12" s="111">
        <f>AF12+AJ12+AN12+AR12+AV12</f>
        <v>33428842.099999998</v>
      </c>
      <c r="AZ12" s="111">
        <f>AY12*1.12</f>
        <v>37440303.152000003</v>
      </c>
      <c r="BA12" s="104" t="s">
        <v>168</v>
      </c>
      <c r="BB12" s="106"/>
      <c r="BC12" s="106"/>
      <c r="BD12" s="106"/>
      <c r="BE12" s="106"/>
      <c r="BF12" s="106" t="s">
        <v>203</v>
      </c>
      <c r="BG12" s="61"/>
      <c r="BH12" s="46"/>
      <c r="BI12" s="46"/>
      <c r="BJ12" s="25"/>
      <c r="BK12" s="46"/>
      <c r="BL12" s="45"/>
      <c r="BM12" s="45"/>
      <c r="BN12" s="96" t="s">
        <v>279</v>
      </c>
    </row>
    <row r="13" spans="1:66" s="76" customFormat="1" ht="12" customHeight="1" x14ac:dyDescent="0.25">
      <c r="A13" s="104" t="s">
        <v>190</v>
      </c>
      <c r="B13" s="122"/>
      <c r="C13" s="96" t="s">
        <v>281</v>
      </c>
      <c r="D13" s="124"/>
      <c r="E13" s="122"/>
      <c r="F13" s="45" t="s">
        <v>12</v>
      </c>
      <c r="G13" s="106" t="s">
        <v>201</v>
      </c>
      <c r="H13" s="105">
        <v>270008131</v>
      </c>
      <c r="I13" s="106" t="s">
        <v>29</v>
      </c>
      <c r="J13" s="107" t="s">
        <v>202</v>
      </c>
      <c r="K13" s="106" t="s">
        <v>22</v>
      </c>
      <c r="L13" s="106"/>
      <c r="M13" s="106" t="s">
        <v>28</v>
      </c>
      <c r="N13" s="104">
        <v>30</v>
      </c>
      <c r="O13" s="104" t="s">
        <v>162</v>
      </c>
      <c r="P13" s="106" t="s">
        <v>196</v>
      </c>
      <c r="Q13" s="108" t="s">
        <v>274</v>
      </c>
      <c r="R13" s="106" t="s">
        <v>164</v>
      </c>
      <c r="S13" s="104" t="s">
        <v>162</v>
      </c>
      <c r="T13" s="106" t="s">
        <v>197</v>
      </c>
      <c r="U13" s="106" t="s">
        <v>10</v>
      </c>
      <c r="V13" s="109"/>
      <c r="W13" s="101" t="s">
        <v>290</v>
      </c>
      <c r="X13" s="104" t="s">
        <v>275</v>
      </c>
      <c r="Y13" s="28">
        <v>30</v>
      </c>
      <c r="Z13" s="72">
        <v>60</v>
      </c>
      <c r="AA13" s="57">
        <v>10</v>
      </c>
      <c r="AB13" s="106" t="s">
        <v>280</v>
      </c>
      <c r="AC13" s="26" t="s">
        <v>165</v>
      </c>
      <c r="AD13" s="127">
        <v>22500</v>
      </c>
      <c r="AE13" s="111">
        <v>640</v>
      </c>
      <c r="AF13" s="111">
        <f t="shared" ref="AF13:AF23" si="12">AD13*AE13</f>
        <v>14400000</v>
      </c>
      <c r="AG13" s="111">
        <f t="shared" ref="AG13:AG23" si="13">AF13*1.12</f>
        <v>16128000.000000002</v>
      </c>
      <c r="AH13" s="127">
        <v>22500</v>
      </c>
      <c r="AI13" s="111">
        <v>672</v>
      </c>
      <c r="AJ13" s="111">
        <f t="shared" ref="AJ13:AJ23" si="14">AH13*AI13</f>
        <v>15120000</v>
      </c>
      <c r="AK13" s="111">
        <f t="shared" ref="AK13:AK23" si="15">AJ13*1.12</f>
        <v>16934400</v>
      </c>
      <c r="AL13" s="127">
        <v>22500</v>
      </c>
      <c r="AM13" s="111">
        <v>705.6</v>
      </c>
      <c r="AN13" s="111">
        <f t="shared" ref="AN13:AN18" si="16">AL13*AM13</f>
        <v>15876000</v>
      </c>
      <c r="AO13" s="111">
        <f t="shared" ref="AO13:AO23" si="17">AN13*1.12</f>
        <v>17781120</v>
      </c>
      <c r="AP13" s="127">
        <v>22500</v>
      </c>
      <c r="AQ13" s="111">
        <v>740.88</v>
      </c>
      <c r="AR13" s="111">
        <f t="shared" ref="AR13:AR18" si="18">AP13*AQ13</f>
        <v>16669800</v>
      </c>
      <c r="AS13" s="111">
        <f t="shared" ref="AS13:AS23" si="19">AR13*1.12</f>
        <v>18670176</v>
      </c>
      <c r="AT13" s="110">
        <v>22500</v>
      </c>
      <c r="AU13" s="111">
        <v>777.92</v>
      </c>
      <c r="AV13" s="111">
        <f t="shared" si="8"/>
        <v>17503200</v>
      </c>
      <c r="AW13" s="111">
        <f t="shared" si="9"/>
        <v>19603584.000000004</v>
      </c>
      <c r="AX13" s="110">
        <f t="shared" si="10"/>
        <v>112500</v>
      </c>
      <c r="AY13" s="111">
        <f t="shared" ref="AY13:AY23" si="20">AF13+AJ13+AN13+AR13+AV13</f>
        <v>79569000</v>
      </c>
      <c r="AZ13" s="111">
        <f t="shared" ref="AZ13:AZ23" si="21">AY13*1.12</f>
        <v>89117280.000000015</v>
      </c>
      <c r="BA13" s="104" t="s">
        <v>168</v>
      </c>
      <c r="BB13" s="106"/>
      <c r="BC13" s="106"/>
      <c r="BD13" s="106"/>
      <c r="BE13" s="106"/>
      <c r="BF13" s="106" t="s">
        <v>204</v>
      </c>
      <c r="BG13" s="27"/>
      <c r="BH13" s="24"/>
      <c r="BI13" s="24"/>
      <c r="BJ13" s="23"/>
      <c r="BK13" s="24"/>
      <c r="BL13" s="75"/>
      <c r="BM13" s="75"/>
      <c r="BN13" s="96" t="s">
        <v>281</v>
      </c>
    </row>
    <row r="14" spans="1:66" s="6" customFormat="1" ht="12" customHeight="1" x14ac:dyDescent="0.25">
      <c r="A14" s="104" t="s">
        <v>190</v>
      </c>
      <c r="B14" s="45"/>
      <c r="C14" s="96" t="s">
        <v>282</v>
      </c>
      <c r="D14" s="124"/>
      <c r="E14" s="45"/>
      <c r="F14" s="45" t="s">
        <v>15</v>
      </c>
      <c r="G14" s="106" t="s">
        <v>194</v>
      </c>
      <c r="H14" s="105">
        <v>270006612</v>
      </c>
      <c r="I14" s="106" t="s">
        <v>29</v>
      </c>
      <c r="J14" s="107" t="s">
        <v>195</v>
      </c>
      <c r="K14" s="106" t="s">
        <v>22</v>
      </c>
      <c r="L14" s="106"/>
      <c r="M14" s="106" t="s">
        <v>28</v>
      </c>
      <c r="N14" s="104">
        <v>30</v>
      </c>
      <c r="O14" s="104" t="s">
        <v>162</v>
      </c>
      <c r="P14" s="106" t="s">
        <v>196</v>
      </c>
      <c r="Q14" s="108" t="s">
        <v>274</v>
      </c>
      <c r="R14" s="106" t="s">
        <v>164</v>
      </c>
      <c r="S14" s="104" t="s">
        <v>162</v>
      </c>
      <c r="T14" s="106" t="s">
        <v>197</v>
      </c>
      <c r="U14" s="106" t="s">
        <v>10</v>
      </c>
      <c r="V14" s="109"/>
      <c r="W14" s="101" t="s">
        <v>290</v>
      </c>
      <c r="X14" s="104" t="s">
        <v>275</v>
      </c>
      <c r="Y14" s="28">
        <v>30</v>
      </c>
      <c r="Z14" s="72">
        <v>60</v>
      </c>
      <c r="AA14" s="57">
        <v>10</v>
      </c>
      <c r="AB14" s="106" t="s">
        <v>280</v>
      </c>
      <c r="AC14" s="26" t="s">
        <v>165</v>
      </c>
      <c r="AD14" s="127">
        <v>29828</v>
      </c>
      <c r="AE14" s="111">
        <v>322.51</v>
      </c>
      <c r="AF14" s="111">
        <f t="shared" si="12"/>
        <v>9619828.2799999993</v>
      </c>
      <c r="AG14" s="111">
        <f t="shared" si="13"/>
        <v>10774207.673599999</v>
      </c>
      <c r="AH14" s="127">
        <v>29828</v>
      </c>
      <c r="AI14" s="111">
        <v>338.64</v>
      </c>
      <c r="AJ14" s="111">
        <f t="shared" si="14"/>
        <v>10100953.92</v>
      </c>
      <c r="AK14" s="111">
        <f t="shared" si="15"/>
        <v>11313068.390400002</v>
      </c>
      <c r="AL14" s="127">
        <v>29828</v>
      </c>
      <c r="AM14" s="111">
        <v>355.57</v>
      </c>
      <c r="AN14" s="111">
        <f t="shared" si="16"/>
        <v>10605941.959999999</v>
      </c>
      <c r="AO14" s="111">
        <f t="shared" si="17"/>
        <v>11878654.995200001</v>
      </c>
      <c r="AP14" s="127">
        <v>29828</v>
      </c>
      <c r="AQ14" s="111">
        <v>322.51</v>
      </c>
      <c r="AR14" s="111">
        <f t="shared" si="18"/>
        <v>9619828.2799999993</v>
      </c>
      <c r="AS14" s="111">
        <f t="shared" si="19"/>
        <v>10774207.673599999</v>
      </c>
      <c r="AT14" s="110">
        <v>29828</v>
      </c>
      <c r="AU14" s="111">
        <v>338.64</v>
      </c>
      <c r="AV14" s="111">
        <f t="shared" si="8"/>
        <v>10100953.92</v>
      </c>
      <c r="AW14" s="111">
        <f t="shared" si="9"/>
        <v>11313068.390400002</v>
      </c>
      <c r="AX14" s="110">
        <f t="shared" si="10"/>
        <v>149140</v>
      </c>
      <c r="AY14" s="111">
        <f t="shared" si="20"/>
        <v>50047506.359999999</v>
      </c>
      <c r="AZ14" s="111">
        <f t="shared" si="21"/>
        <v>56053207.123200007</v>
      </c>
      <c r="BA14" s="104" t="s">
        <v>168</v>
      </c>
      <c r="BB14" s="106"/>
      <c r="BC14" s="106"/>
      <c r="BD14" s="106"/>
      <c r="BE14" s="106"/>
      <c r="BF14" s="106" t="s">
        <v>199</v>
      </c>
      <c r="BG14" s="61"/>
      <c r="BH14" s="46"/>
      <c r="BI14" s="46"/>
      <c r="BJ14" s="25"/>
      <c r="BK14" s="46"/>
      <c r="BL14" s="45"/>
      <c r="BM14" s="45"/>
      <c r="BN14" s="96" t="s">
        <v>282</v>
      </c>
    </row>
    <row r="15" spans="1:66" s="6" customFormat="1" ht="12" customHeight="1" x14ac:dyDescent="0.25">
      <c r="A15" s="104" t="s">
        <v>190</v>
      </c>
      <c r="B15" s="45"/>
      <c r="C15" s="96" t="s">
        <v>283</v>
      </c>
      <c r="D15" s="124"/>
      <c r="E15" s="45"/>
      <c r="F15" s="45" t="s">
        <v>13</v>
      </c>
      <c r="G15" s="106" t="s">
        <v>205</v>
      </c>
      <c r="H15" s="105">
        <v>270009107</v>
      </c>
      <c r="I15" s="106" t="s">
        <v>29</v>
      </c>
      <c r="J15" s="107" t="s">
        <v>206</v>
      </c>
      <c r="K15" s="106" t="s">
        <v>22</v>
      </c>
      <c r="L15" s="106"/>
      <c r="M15" s="106" t="s">
        <v>28</v>
      </c>
      <c r="N15" s="104">
        <v>30</v>
      </c>
      <c r="O15" s="104" t="s">
        <v>162</v>
      </c>
      <c r="P15" s="106" t="s">
        <v>196</v>
      </c>
      <c r="Q15" s="108" t="s">
        <v>274</v>
      </c>
      <c r="R15" s="106" t="s">
        <v>164</v>
      </c>
      <c r="S15" s="104" t="s">
        <v>162</v>
      </c>
      <c r="T15" s="106" t="s">
        <v>197</v>
      </c>
      <c r="U15" s="106" t="s">
        <v>10</v>
      </c>
      <c r="V15" s="109"/>
      <c r="W15" s="101" t="s">
        <v>290</v>
      </c>
      <c r="X15" s="104" t="s">
        <v>275</v>
      </c>
      <c r="Y15" s="28">
        <v>30</v>
      </c>
      <c r="Z15" s="72">
        <v>60</v>
      </c>
      <c r="AA15" s="57">
        <v>10</v>
      </c>
      <c r="AB15" s="106" t="s">
        <v>280</v>
      </c>
      <c r="AC15" s="26" t="s">
        <v>165</v>
      </c>
      <c r="AD15" s="127">
        <v>31900</v>
      </c>
      <c r="AE15" s="111">
        <v>480</v>
      </c>
      <c r="AF15" s="111">
        <f t="shared" si="12"/>
        <v>15312000</v>
      </c>
      <c r="AG15" s="111">
        <f t="shared" si="13"/>
        <v>17149440</v>
      </c>
      <c r="AH15" s="127">
        <v>31900</v>
      </c>
      <c r="AI15" s="111">
        <v>504</v>
      </c>
      <c r="AJ15" s="111">
        <f t="shared" si="14"/>
        <v>16077600</v>
      </c>
      <c r="AK15" s="111">
        <f t="shared" si="15"/>
        <v>18006912</v>
      </c>
      <c r="AL15" s="127">
        <v>31900</v>
      </c>
      <c r="AM15" s="111">
        <v>529.20000000000005</v>
      </c>
      <c r="AN15" s="111">
        <f t="shared" si="16"/>
        <v>16881480</v>
      </c>
      <c r="AO15" s="111">
        <f t="shared" si="17"/>
        <v>18907257.600000001</v>
      </c>
      <c r="AP15" s="127">
        <v>31900</v>
      </c>
      <c r="AQ15" s="111">
        <v>555.6</v>
      </c>
      <c r="AR15" s="111">
        <f t="shared" si="18"/>
        <v>17723640</v>
      </c>
      <c r="AS15" s="111">
        <f t="shared" si="19"/>
        <v>19850476.800000001</v>
      </c>
      <c r="AT15" s="110">
        <v>31900</v>
      </c>
      <c r="AU15" s="111">
        <v>583.44000000000005</v>
      </c>
      <c r="AV15" s="111">
        <f t="shared" si="8"/>
        <v>18611736</v>
      </c>
      <c r="AW15" s="111">
        <f t="shared" si="9"/>
        <v>20845144.32</v>
      </c>
      <c r="AX15" s="110">
        <f t="shared" si="10"/>
        <v>159500</v>
      </c>
      <c r="AY15" s="111">
        <f t="shared" si="20"/>
        <v>84606456</v>
      </c>
      <c r="AZ15" s="111">
        <f t="shared" si="21"/>
        <v>94759230.720000014</v>
      </c>
      <c r="BA15" s="104" t="s">
        <v>168</v>
      </c>
      <c r="BB15" s="106"/>
      <c r="BC15" s="106"/>
      <c r="BD15" s="106"/>
      <c r="BE15" s="106"/>
      <c r="BF15" s="106" t="s">
        <v>207</v>
      </c>
      <c r="BG15" s="61"/>
      <c r="BH15" s="46"/>
      <c r="BI15" s="46"/>
      <c r="BJ15" s="25"/>
      <c r="BK15" s="46"/>
      <c r="BL15" s="45"/>
      <c r="BM15" s="45"/>
      <c r="BN15" s="96" t="s">
        <v>283</v>
      </c>
    </row>
    <row r="16" spans="1:66" s="38" customFormat="1" ht="12" customHeight="1" x14ac:dyDescent="0.25">
      <c r="A16" s="104" t="s">
        <v>190</v>
      </c>
      <c r="B16" s="52"/>
      <c r="C16" s="96" t="s">
        <v>284</v>
      </c>
      <c r="D16" s="124"/>
      <c r="E16" s="52"/>
      <c r="F16" s="45" t="s">
        <v>14</v>
      </c>
      <c r="G16" s="106" t="s">
        <v>194</v>
      </c>
      <c r="H16" s="105">
        <v>270006772</v>
      </c>
      <c r="I16" s="106" t="s">
        <v>29</v>
      </c>
      <c r="J16" s="107" t="s">
        <v>195</v>
      </c>
      <c r="K16" s="106" t="s">
        <v>22</v>
      </c>
      <c r="L16" s="106"/>
      <c r="M16" s="106" t="s">
        <v>28</v>
      </c>
      <c r="N16" s="104">
        <v>30</v>
      </c>
      <c r="O16" s="104" t="s">
        <v>162</v>
      </c>
      <c r="P16" s="106" t="s">
        <v>196</v>
      </c>
      <c r="Q16" s="108" t="s">
        <v>274</v>
      </c>
      <c r="R16" s="106" t="s">
        <v>164</v>
      </c>
      <c r="S16" s="104" t="s">
        <v>162</v>
      </c>
      <c r="T16" s="106" t="s">
        <v>197</v>
      </c>
      <c r="U16" s="106" t="s">
        <v>10</v>
      </c>
      <c r="V16" s="109"/>
      <c r="W16" s="101" t="s">
        <v>290</v>
      </c>
      <c r="X16" s="104" t="s">
        <v>275</v>
      </c>
      <c r="Y16" s="28">
        <v>30</v>
      </c>
      <c r="Z16" s="72">
        <v>60</v>
      </c>
      <c r="AA16" s="57">
        <v>10</v>
      </c>
      <c r="AB16" s="106" t="s">
        <v>280</v>
      </c>
      <c r="AC16" s="26" t="s">
        <v>165</v>
      </c>
      <c r="AD16" s="127">
        <v>24920</v>
      </c>
      <c r="AE16" s="111">
        <v>1310</v>
      </c>
      <c r="AF16" s="111">
        <f t="shared" si="12"/>
        <v>32645200</v>
      </c>
      <c r="AG16" s="111">
        <f t="shared" si="13"/>
        <v>36562624</v>
      </c>
      <c r="AH16" s="127">
        <v>24920</v>
      </c>
      <c r="AI16" s="111">
        <v>1375.5</v>
      </c>
      <c r="AJ16" s="111">
        <f t="shared" si="14"/>
        <v>34277460</v>
      </c>
      <c r="AK16" s="111">
        <f t="shared" si="15"/>
        <v>38390755.200000003</v>
      </c>
      <c r="AL16" s="127">
        <v>24920</v>
      </c>
      <c r="AM16" s="111">
        <v>1444.28</v>
      </c>
      <c r="AN16" s="111">
        <f t="shared" si="16"/>
        <v>35991457.600000001</v>
      </c>
      <c r="AO16" s="111">
        <f t="shared" si="17"/>
        <v>40310432.512000002</v>
      </c>
      <c r="AP16" s="127">
        <v>24920</v>
      </c>
      <c r="AQ16" s="111">
        <v>1516.49</v>
      </c>
      <c r="AR16" s="111">
        <f t="shared" si="18"/>
        <v>37790930.799999997</v>
      </c>
      <c r="AS16" s="111">
        <f t="shared" si="19"/>
        <v>42325842.495999999</v>
      </c>
      <c r="AT16" s="110">
        <v>24920</v>
      </c>
      <c r="AU16" s="111">
        <v>1529.31</v>
      </c>
      <c r="AV16" s="111">
        <f t="shared" si="8"/>
        <v>38110405.199999996</v>
      </c>
      <c r="AW16" s="111">
        <f t="shared" si="9"/>
        <v>42683653.824000001</v>
      </c>
      <c r="AX16" s="110">
        <f t="shared" si="10"/>
        <v>124600</v>
      </c>
      <c r="AY16" s="111">
        <f t="shared" si="20"/>
        <v>178815453.59999996</v>
      </c>
      <c r="AZ16" s="111">
        <f t="shared" si="21"/>
        <v>200273308.03199998</v>
      </c>
      <c r="BA16" s="104" t="s">
        <v>168</v>
      </c>
      <c r="BB16" s="106"/>
      <c r="BC16" s="106"/>
      <c r="BD16" s="106"/>
      <c r="BE16" s="106"/>
      <c r="BF16" s="106" t="s">
        <v>200</v>
      </c>
      <c r="BG16" s="61"/>
      <c r="BH16" s="46"/>
      <c r="BI16" s="46"/>
      <c r="BJ16" s="25"/>
      <c r="BK16" s="46"/>
      <c r="BL16" s="45"/>
      <c r="BM16" s="45"/>
      <c r="BN16" s="96" t="s">
        <v>284</v>
      </c>
    </row>
    <row r="17" spans="1:232" s="6" customFormat="1" ht="12" customHeight="1" x14ac:dyDescent="0.25">
      <c r="A17" s="104" t="s">
        <v>190</v>
      </c>
      <c r="B17" s="45"/>
      <c r="C17" s="96" t="s">
        <v>285</v>
      </c>
      <c r="D17" s="124"/>
      <c r="E17" s="45"/>
      <c r="F17" s="45" t="s">
        <v>8</v>
      </c>
      <c r="G17" s="106" t="s">
        <v>208</v>
      </c>
      <c r="H17" s="105">
        <v>270009108</v>
      </c>
      <c r="I17" s="106" t="s">
        <v>30</v>
      </c>
      <c r="J17" s="107" t="s">
        <v>209</v>
      </c>
      <c r="K17" s="106" t="s">
        <v>22</v>
      </c>
      <c r="L17" s="106"/>
      <c r="M17" s="106" t="s">
        <v>28</v>
      </c>
      <c r="N17" s="104">
        <v>30</v>
      </c>
      <c r="O17" s="104" t="s">
        <v>162</v>
      </c>
      <c r="P17" s="106" t="s">
        <v>196</v>
      </c>
      <c r="Q17" s="108" t="s">
        <v>274</v>
      </c>
      <c r="R17" s="106" t="s">
        <v>164</v>
      </c>
      <c r="S17" s="104" t="s">
        <v>162</v>
      </c>
      <c r="T17" s="106" t="s">
        <v>197</v>
      </c>
      <c r="U17" s="106" t="s">
        <v>10</v>
      </c>
      <c r="V17" s="109"/>
      <c r="W17" s="101" t="s">
        <v>290</v>
      </c>
      <c r="X17" s="104" t="s">
        <v>275</v>
      </c>
      <c r="Y17" s="28">
        <v>30</v>
      </c>
      <c r="Z17" s="72">
        <v>60</v>
      </c>
      <c r="AA17" s="57">
        <v>10</v>
      </c>
      <c r="AB17" s="106" t="s">
        <v>280</v>
      </c>
      <c r="AC17" s="26" t="s">
        <v>165</v>
      </c>
      <c r="AD17" s="127">
        <v>2487</v>
      </c>
      <c r="AE17" s="111">
        <v>2300</v>
      </c>
      <c r="AF17" s="111">
        <f t="shared" si="12"/>
        <v>5720100</v>
      </c>
      <c r="AG17" s="111">
        <f t="shared" si="13"/>
        <v>6406512.0000000009</v>
      </c>
      <c r="AH17" s="127">
        <v>2487</v>
      </c>
      <c r="AI17" s="111">
        <v>2415</v>
      </c>
      <c r="AJ17" s="111">
        <f t="shared" si="14"/>
        <v>6006105</v>
      </c>
      <c r="AK17" s="111">
        <f t="shared" si="15"/>
        <v>6726837.6000000006</v>
      </c>
      <c r="AL17" s="127">
        <v>2487</v>
      </c>
      <c r="AM17" s="111">
        <v>2535.75</v>
      </c>
      <c r="AN17" s="111">
        <f t="shared" si="16"/>
        <v>6306410.25</v>
      </c>
      <c r="AO17" s="111">
        <f t="shared" si="17"/>
        <v>7063179.4800000004</v>
      </c>
      <c r="AP17" s="127">
        <v>2487</v>
      </c>
      <c r="AQ17" s="111">
        <v>2662.54</v>
      </c>
      <c r="AR17" s="111">
        <f t="shared" si="18"/>
        <v>6621736.9799999995</v>
      </c>
      <c r="AS17" s="111">
        <f t="shared" si="19"/>
        <v>7416345.4176000003</v>
      </c>
      <c r="AT17" s="110">
        <v>2487</v>
      </c>
      <c r="AU17" s="111">
        <v>2795.66</v>
      </c>
      <c r="AV17" s="111">
        <f t="shared" si="8"/>
        <v>6952806.4199999999</v>
      </c>
      <c r="AW17" s="111">
        <f t="shared" si="9"/>
        <v>7787143.1904000007</v>
      </c>
      <c r="AX17" s="110">
        <f t="shared" si="10"/>
        <v>12435</v>
      </c>
      <c r="AY17" s="111">
        <f t="shared" si="20"/>
        <v>31607158.649999999</v>
      </c>
      <c r="AZ17" s="111">
        <f t="shared" si="21"/>
        <v>35400017.688000001</v>
      </c>
      <c r="BA17" s="104" t="s">
        <v>168</v>
      </c>
      <c r="BB17" s="106"/>
      <c r="BC17" s="106"/>
      <c r="BD17" s="106"/>
      <c r="BE17" s="106"/>
      <c r="BF17" s="106" t="s">
        <v>210</v>
      </c>
      <c r="BG17" s="61"/>
      <c r="BH17" s="46"/>
      <c r="BI17" s="46"/>
      <c r="BJ17" s="25"/>
      <c r="BK17" s="46"/>
      <c r="BL17" s="45"/>
      <c r="BM17" s="45"/>
      <c r="BN17" s="96" t="s">
        <v>285</v>
      </c>
    </row>
    <row r="18" spans="1:232" s="6" customFormat="1" ht="12" customHeight="1" x14ac:dyDescent="0.25">
      <c r="A18" s="104" t="s">
        <v>190</v>
      </c>
      <c r="B18" s="45"/>
      <c r="C18" s="96" t="s">
        <v>286</v>
      </c>
      <c r="D18" s="124"/>
      <c r="E18" s="45"/>
      <c r="F18" s="45" t="s">
        <v>16</v>
      </c>
      <c r="G18" s="106" t="s">
        <v>211</v>
      </c>
      <c r="H18" s="105">
        <v>270009109</v>
      </c>
      <c r="I18" s="106" t="s">
        <v>29</v>
      </c>
      <c r="J18" s="107" t="s">
        <v>212</v>
      </c>
      <c r="K18" s="106" t="s">
        <v>22</v>
      </c>
      <c r="L18" s="106"/>
      <c r="M18" s="106" t="s">
        <v>28</v>
      </c>
      <c r="N18" s="104">
        <v>30</v>
      </c>
      <c r="O18" s="104" t="s">
        <v>162</v>
      </c>
      <c r="P18" s="106" t="s">
        <v>196</v>
      </c>
      <c r="Q18" s="108" t="s">
        <v>274</v>
      </c>
      <c r="R18" s="106" t="s">
        <v>164</v>
      </c>
      <c r="S18" s="104" t="s">
        <v>162</v>
      </c>
      <c r="T18" s="106" t="s">
        <v>197</v>
      </c>
      <c r="U18" s="106" t="s">
        <v>10</v>
      </c>
      <c r="V18" s="109"/>
      <c r="W18" s="101" t="s">
        <v>290</v>
      </c>
      <c r="X18" s="104" t="s">
        <v>275</v>
      </c>
      <c r="Y18" s="28">
        <v>30</v>
      </c>
      <c r="Z18" s="72">
        <v>60</v>
      </c>
      <c r="AA18" s="57">
        <v>10</v>
      </c>
      <c r="AB18" s="106" t="s">
        <v>280</v>
      </c>
      <c r="AC18" s="26" t="s">
        <v>165</v>
      </c>
      <c r="AD18" s="127">
        <v>4832</v>
      </c>
      <c r="AE18" s="111">
        <v>1350</v>
      </c>
      <c r="AF18" s="111">
        <f t="shared" si="12"/>
        <v>6523200</v>
      </c>
      <c r="AG18" s="111">
        <f t="shared" si="13"/>
        <v>7305984.0000000009</v>
      </c>
      <c r="AH18" s="127">
        <v>4832</v>
      </c>
      <c r="AI18" s="111">
        <v>1417.5</v>
      </c>
      <c r="AJ18" s="111">
        <f t="shared" si="14"/>
        <v>6849360</v>
      </c>
      <c r="AK18" s="111">
        <f t="shared" si="15"/>
        <v>7671283.2000000011</v>
      </c>
      <c r="AL18" s="127">
        <v>4832</v>
      </c>
      <c r="AM18" s="111">
        <v>1488.38</v>
      </c>
      <c r="AN18" s="111">
        <f t="shared" si="16"/>
        <v>7191852.1600000001</v>
      </c>
      <c r="AO18" s="111">
        <f t="shared" si="17"/>
        <v>8054874.4192000013</v>
      </c>
      <c r="AP18" s="127">
        <v>4832</v>
      </c>
      <c r="AQ18" s="111">
        <v>1562.79</v>
      </c>
      <c r="AR18" s="111">
        <f t="shared" si="18"/>
        <v>7551401.2800000003</v>
      </c>
      <c r="AS18" s="111">
        <f t="shared" si="19"/>
        <v>8457569.433600001</v>
      </c>
      <c r="AT18" s="110">
        <v>4832</v>
      </c>
      <c r="AU18" s="111">
        <v>1640.93</v>
      </c>
      <c r="AV18" s="111">
        <f t="shared" si="8"/>
        <v>7928973.7600000007</v>
      </c>
      <c r="AW18" s="111">
        <f t="shared" si="9"/>
        <v>8880450.6112000011</v>
      </c>
      <c r="AX18" s="110">
        <f t="shared" si="10"/>
        <v>24160</v>
      </c>
      <c r="AY18" s="111">
        <f t="shared" si="20"/>
        <v>36044787.200000003</v>
      </c>
      <c r="AZ18" s="111">
        <f t="shared" si="21"/>
        <v>40370161.664000005</v>
      </c>
      <c r="BA18" s="104" t="s">
        <v>168</v>
      </c>
      <c r="BB18" s="106"/>
      <c r="BC18" s="106"/>
      <c r="BD18" s="106"/>
      <c r="BE18" s="106"/>
      <c r="BF18" s="106" t="s">
        <v>213</v>
      </c>
      <c r="BG18" s="61"/>
      <c r="BH18" s="46"/>
      <c r="BI18" s="46"/>
      <c r="BJ18" s="25"/>
      <c r="BK18" s="46"/>
      <c r="BL18" s="45"/>
      <c r="BM18" s="45"/>
      <c r="BN18" s="96" t="s">
        <v>286</v>
      </c>
    </row>
    <row r="19" spans="1:232" s="6" customFormat="1" ht="12" customHeight="1" x14ac:dyDescent="0.25">
      <c r="A19" s="112" t="s">
        <v>34</v>
      </c>
      <c r="B19" s="45"/>
      <c r="C19" s="96" t="s">
        <v>287</v>
      </c>
      <c r="D19" s="125"/>
      <c r="E19" s="45"/>
      <c r="F19" s="45" t="s">
        <v>27</v>
      </c>
      <c r="G19" s="114" t="s">
        <v>288</v>
      </c>
      <c r="H19" s="113">
        <v>130000330</v>
      </c>
      <c r="I19" s="114" t="s">
        <v>293</v>
      </c>
      <c r="J19" s="115" t="s">
        <v>289</v>
      </c>
      <c r="K19" s="106" t="s">
        <v>22</v>
      </c>
      <c r="L19" s="114"/>
      <c r="M19" s="114" t="s">
        <v>28</v>
      </c>
      <c r="N19" s="112" t="s">
        <v>140</v>
      </c>
      <c r="O19" s="112" t="s">
        <v>162</v>
      </c>
      <c r="P19" s="114" t="s">
        <v>196</v>
      </c>
      <c r="Q19" s="116" t="s">
        <v>274</v>
      </c>
      <c r="R19" s="114" t="s">
        <v>164</v>
      </c>
      <c r="S19" s="112" t="s">
        <v>162</v>
      </c>
      <c r="T19" s="114" t="s">
        <v>197</v>
      </c>
      <c r="U19" s="114" t="s">
        <v>10</v>
      </c>
      <c r="V19" s="117"/>
      <c r="W19" s="118" t="s">
        <v>290</v>
      </c>
      <c r="X19" s="112" t="s">
        <v>275</v>
      </c>
      <c r="Y19" s="28">
        <v>30</v>
      </c>
      <c r="Z19" s="72">
        <v>60</v>
      </c>
      <c r="AA19" s="57">
        <v>10</v>
      </c>
      <c r="AB19" s="114" t="s">
        <v>198</v>
      </c>
      <c r="AC19" s="26" t="s">
        <v>165</v>
      </c>
      <c r="AD19" s="128">
        <v>3</v>
      </c>
      <c r="AE19" s="120">
        <v>32548162.5</v>
      </c>
      <c r="AF19" s="120">
        <f t="shared" si="12"/>
        <v>97644487.5</v>
      </c>
      <c r="AG19" s="120">
        <f t="shared" si="13"/>
        <v>109361826.00000001</v>
      </c>
      <c r="AH19" s="128">
        <v>3</v>
      </c>
      <c r="AI19" s="120">
        <v>32548162.5</v>
      </c>
      <c r="AJ19" s="120">
        <f t="shared" si="14"/>
        <v>97644487.5</v>
      </c>
      <c r="AK19" s="120">
        <f t="shared" si="15"/>
        <v>109361826.00000001</v>
      </c>
      <c r="AL19" s="128">
        <v>1</v>
      </c>
      <c r="AM19" s="120">
        <v>32548162.5</v>
      </c>
      <c r="AN19" s="120">
        <f t="shared" ref="AN19:AN23" si="22">AM19*AL19</f>
        <v>32548162.5</v>
      </c>
      <c r="AO19" s="120">
        <f t="shared" si="17"/>
        <v>36453942</v>
      </c>
      <c r="AP19" s="128">
        <v>1</v>
      </c>
      <c r="AQ19" s="120">
        <v>32548162.5</v>
      </c>
      <c r="AR19" s="120">
        <f t="shared" ref="AR19:AR23" si="23">AQ19*AP19</f>
        <v>32548162.5</v>
      </c>
      <c r="AS19" s="120">
        <f t="shared" si="19"/>
        <v>36453942</v>
      </c>
      <c r="AT19" s="119">
        <v>1</v>
      </c>
      <c r="AU19" s="120">
        <v>32548162.5</v>
      </c>
      <c r="AV19" s="120">
        <f t="shared" ref="AV19:AV23" si="24">AU19*AT19</f>
        <v>32548162.5</v>
      </c>
      <c r="AW19" s="120">
        <f t="shared" si="9"/>
        <v>36453942</v>
      </c>
      <c r="AX19" s="119">
        <f t="shared" ref="AX19:AX23" si="25">AD19+AH19+AL19+AP19+AT19</f>
        <v>9</v>
      </c>
      <c r="AY19" s="120">
        <f t="shared" si="20"/>
        <v>292933462.5</v>
      </c>
      <c r="AZ19" s="120">
        <f t="shared" si="21"/>
        <v>328085478.00000006</v>
      </c>
      <c r="BA19" s="112" t="s">
        <v>168</v>
      </c>
      <c r="BB19" s="114"/>
      <c r="BC19" s="114"/>
      <c r="BD19" s="114"/>
      <c r="BE19" s="114"/>
      <c r="BF19" s="114"/>
      <c r="BG19" s="61"/>
      <c r="BH19" s="46"/>
      <c r="BI19" s="46"/>
      <c r="BJ19" s="25"/>
      <c r="BK19" s="46"/>
      <c r="BL19" s="45"/>
      <c r="BM19" s="45"/>
      <c r="BN19" s="96" t="s">
        <v>287</v>
      </c>
    </row>
    <row r="20" spans="1:232" s="6" customFormat="1" ht="11.25" customHeight="1" x14ac:dyDescent="0.25">
      <c r="A20" s="112" t="s">
        <v>34</v>
      </c>
      <c r="B20" s="45"/>
      <c r="C20" s="96" t="s">
        <v>291</v>
      </c>
      <c r="D20" s="125"/>
      <c r="E20" s="45"/>
      <c r="F20" s="45" t="s">
        <v>26</v>
      </c>
      <c r="G20" s="114" t="s">
        <v>292</v>
      </c>
      <c r="H20" s="113">
        <v>130000466</v>
      </c>
      <c r="I20" s="114" t="s">
        <v>293</v>
      </c>
      <c r="J20" s="115" t="s">
        <v>294</v>
      </c>
      <c r="K20" s="106" t="s">
        <v>22</v>
      </c>
      <c r="L20" s="114"/>
      <c r="M20" s="114" t="s">
        <v>28</v>
      </c>
      <c r="N20" s="112" t="s">
        <v>140</v>
      </c>
      <c r="O20" s="112" t="s">
        <v>162</v>
      </c>
      <c r="P20" s="114" t="s">
        <v>196</v>
      </c>
      <c r="Q20" s="116" t="s">
        <v>274</v>
      </c>
      <c r="R20" s="114" t="s">
        <v>164</v>
      </c>
      <c r="S20" s="112" t="s">
        <v>162</v>
      </c>
      <c r="T20" s="114" t="s">
        <v>197</v>
      </c>
      <c r="U20" s="114" t="s">
        <v>10</v>
      </c>
      <c r="V20" s="117"/>
      <c r="W20" s="118" t="s">
        <v>290</v>
      </c>
      <c r="X20" s="112" t="s">
        <v>275</v>
      </c>
      <c r="Y20" s="28">
        <v>30</v>
      </c>
      <c r="Z20" s="72">
        <v>60</v>
      </c>
      <c r="AA20" s="57">
        <v>10</v>
      </c>
      <c r="AB20" s="114" t="s">
        <v>198</v>
      </c>
      <c r="AC20" s="26" t="s">
        <v>165</v>
      </c>
      <c r="AD20" s="128">
        <v>2</v>
      </c>
      <c r="AE20" s="120">
        <v>33075000</v>
      </c>
      <c r="AF20" s="120">
        <f t="shared" si="12"/>
        <v>66150000</v>
      </c>
      <c r="AG20" s="120">
        <f t="shared" si="13"/>
        <v>74088000</v>
      </c>
      <c r="AH20" s="128">
        <v>4</v>
      </c>
      <c r="AI20" s="120">
        <v>33075000</v>
      </c>
      <c r="AJ20" s="120">
        <f t="shared" si="14"/>
        <v>132300000</v>
      </c>
      <c r="AK20" s="120">
        <f t="shared" si="15"/>
        <v>148176000</v>
      </c>
      <c r="AL20" s="128">
        <v>0</v>
      </c>
      <c r="AM20" s="120"/>
      <c r="AN20" s="120">
        <f t="shared" si="22"/>
        <v>0</v>
      </c>
      <c r="AO20" s="120">
        <f t="shared" si="17"/>
        <v>0</v>
      </c>
      <c r="AP20" s="128">
        <v>1</v>
      </c>
      <c r="AQ20" s="120">
        <v>33075000</v>
      </c>
      <c r="AR20" s="120">
        <f t="shared" si="23"/>
        <v>33075000</v>
      </c>
      <c r="AS20" s="120">
        <f t="shared" si="19"/>
        <v>37044000</v>
      </c>
      <c r="AT20" s="119">
        <v>1</v>
      </c>
      <c r="AU20" s="120">
        <v>33075000</v>
      </c>
      <c r="AV20" s="120">
        <f t="shared" si="24"/>
        <v>33075000</v>
      </c>
      <c r="AW20" s="120">
        <f t="shared" si="9"/>
        <v>37044000</v>
      </c>
      <c r="AX20" s="119">
        <f t="shared" si="25"/>
        <v>8</v>
      </c>
      <c r="AY20" s="120">
        <f t="shared" si="20"/>
        <v>264600000</v>
      </c>
      <c r="AZ20" s="120">
        <f t="shared" si="21"/>
        <v>296352000</v>
      </c>
      <c r="BA20" s="112" t="s">
        <v>168</v>
      </c>
      <c r="BB20" s="114"/>
      <c r="BC20" s="114"/>
      <c r="BD20" s="114"/>
      <c r="BE20" s="114"/>
      <c r="BF20" s="114"/>
      <c r="BG20" s="61"/>
      <c r="BH20" s="61"/>
      <c r="BI20" s="61"/>
      <c r="BJ20" s="61"/>
      <c r="BK20" s="61"/>
      <c r="BL20" s="61"/>
      <c r="BM20" s="46"/>
      <c r="BN20" s="96" t="s">
        <v>291</v>
      </c>
    </row>
    <row r="21" spans="1:232" s="6" customFormat="1" ht="13.15" customHeight="1" x14ac:dyDescent="0.25">
      <c r="A21" s="112" t="s">
        <v>34</v>
      </c>
      <c r="B21" s="45"/>
      <c r="C21" s="96" t="s">
        <v>295</v>
      </c>
      <c r="D21" s="125"/>
      <c r="E21" s="45"/>
      <c r="F21" s="45" t="s">
        <v>25</v>
      </c>
      <c r="G21" s="114" t="s">
        <v>296</v>
      </c>
      <c r="H21" s="113">
        <v>130000569</v>
      </c>
      <c r="I21" s="114" t="s">
        <v>293</v>
      </c>
      <c r="J21" s="115" t="s">
        <v>297</v>
      </c>
      <c r="K21" s="106" t="s">
        <v>22</v>
      </c>
      <c r="L21" s="114"/>
      <c r="M21" s="114" t="s">
        <v>28</v>
      </c>
      <c r="N21" s="112" t="s">
        <v>140</v>
      </c>
      <c r="O21" s="112" t="s">
        <v>162</v>
      </c>
      <c r="P21" s="114" t="s">
        <v>196</v>
      </c>
      <c r="Q21" s="116" t="s">
        <v>274</v>
      </c>
      <c r="R21" s="114" t="s">
        <v>164</v>
      </c>
      <c r="S21" s="112" t="s">
        <v>162</v>
      </c>
      <c r="T21" s="114" t="s">
        <v>197</v>
      </c>
      <c r="U21" s="114" t="s">
        <v>10</v>
      </c>
      <c r="V21" s="117"/>
      <c r="W21" s="118" t="s">
        <v>290</v>
      </c>
      <c r="X21" s="112" t="s">
        <v>275</v>
      </c>
      <c r="Y21" s="28">
        <v>30</v>
      </c>
      <c r="Z21" s="72">
        <v>60</v>
      </c>
      <c r="AA21" s="57">
        <v>10</v>
      </c>
      <c r="AB21" s="114" t="s">
        <v>198</v>
      </c>
      <c r="AC21" s="26" t="s">
        <v>165</v>
      </c>
      <c r="AD21" s="128">
        <v>8</v>
      </c>
      <c r="AE21" s="120">
        <v>28458722.199999999</v>
      </c>
      <c r="AF21" s="120">
        <f t="shared" si="12"/>
        <v>227669777.59999999</v>
      </c>
      <c r="AG21" s="120">
        <f t="shared" si="13"/>
        <v>254990150.91200003</v>
      </c>
      <c r="AH21" s="128">
        <v>3</v>
      </c>
      <c r="AI21" s="120">
        <v>28458722.199999999</v>
      </c>
      <c r="AJ21" s="120">
        <f t="shared" si="14"/>
        <v>85376166.599999994</v>
      </c>
      <c r="AK21" s="120">
        <f t="shared" si="15"/>
        <v>95621306.592000008</v>
      </c>
      <c r="AL21" s="128">
        <v>3</v>
      </c>
      <c r="AM21" s="120">
        <v>28458722.199999999</v>
      </c>
      <c r="AN21" s="120">
        <f t="shared" si="22"/>
        <v>85376166.599999994</v>
      </c>
      <c r="AO21" s="120">
        <f t="shared" si="17"/>
        <v>95621306.592000008</v>
      </c>
      <c r="AP21" s="128">
        <v>5</v>
      </c>
      <c r="AQ21" s="120">
        <v>28458722.199999999</v>
      </c>
      <c r="AR21" s="120">
        <f t="shared" si="23"/>
        <v>142293611</v>
      </c>
      <c r="AS21" s="120">
        <f t="shared" si="19"/>
        <v>159368844.32000002</v>
      </c>
      <c r="AT21" s="119">
        <v>2</v>
      </c>
      <c r="AU21" s="120">
        <v>28458722.199999999</v>
      </c>
      <c r="AV21" s="120">
        <f t="shared" si="24"/>
        <v>56917444.399999999</v>
      </c>
      <c r="AW21" s="120">
        <f t="shared" si="9"/>
        <v>63747537.728000008</v>
      </c>
      <c r="AX21" s="119">
        <f t="shared" si="25"/>
        <v>21</v>
      </c>
      <c r="AY21" s="120">
        <f t="shared" si="20"/>
        <v>597633166.19999993</v>
      </c>
      <c r="AZ21" s="120">
        <f t="shared" si="21"/>
        <v>669349146.14399993</v>
      </c>
      <c r="BA21" s="112" t="s">
        <v>168</v>
      </c>
      <c r="BB21" s="114"/>
      <c r="BC21" s="114"/>
      <c r="BD21" s="114"/>
      <c r="BE21" s="114"/>
      <c r="BF21" s="114"/>
      <c r="BG21" s="61"/>
      <c r="BH21" s="61"/>
      <c r="BI21" s="61"/>
      <c r="BJ21" s="46"/>
      <c r="BK21" s="46"/>
      <c r="BL21" s="25"/>
      <c r="BN21" s="96" t="s">
        <v>295</v>
      </c>
    </row>
    <row r="22" spans="1:232" ht="13.15" customHeight="1" x14ac:dyDescent="0.25">
      <c r="A22" s="112" t="s">
        <v>34</v>
      </c>
      <c r="B22" s="25"/>
      <c r="C22" s="96" t="s">
        <v>298</v>
      </c>
      <c r="D22" s="125"/>
      <c r="E22" s="25"/>
      <c r="F22" s="45" t="s">
        <v>24</v>
      </c>
      <c r="G22" s="114" t="s">
        <v>299</v>
      </c>
      <c r="H22" s="113">
        <v>130000570</v>
      </c>
      <c r="I22" s="114" t="s">
        <v>293</v>
      </c>
      <c r="J22" s="115" t="s">
        <v>300</v>
      </c>
      <c r="K22" s="106" t="s">
        <v>22</v>
      </c>
      <c r="L22" s="114"/>
      <c r="M22" s="114" t="s">
        <v>28</v>
      </c>
      <c r="N22" s="112" t="s">
        <v>140</v>
      </c>
      <c r="O22" s="112" t="s">
        <v>162</v>
      </c>
      <c r="P22" s="114" t="s">
        <v>196</v>
      </c>
      <c r="Q22" s="116" t="s">
        <v>274</v>
      </c>
      <c r="R22" s="114" t="s">
        <v>164</v>
      </c>
      <c r="S22" s="112" t="s">
        <v>162</v>
      </c>
      <c r="T22" s="114" t="s">
        <v>197</v>
      </c>
      <c r="U22" s="114" t="s">
        <v>10</v>
      </c>
      <c r="V22" s="117"/>
      <c r="W22" s="118" t="s">
        <v>290</v>
      </c>
      <c r="X22" s="112" t="s">
        <v>275</v>
      </c>
      <c r="Y22" s="28">
        <v>30</v>
      </c>
      <c r="Z22" s="72">
        <v>60</v>
      </c>
      <c r="AA22" s="57">
        <v>10</v>
      </c>
      <c r="AB22" s="114" t="s">
        <v>198</v>
      </c>
      <c r="AC22" s="26" t="s">
        <v>165</v>
      </c>
      <c r="AD22" s="128">
        <v>2</v>
      </c>
      <c r="AE22" s="120">
        <v>56036970</v>
      </c>
      <c r="AF22" s="120">
        <f t="shared" si="12"/>
        <v>112073940</v>
      </c>
      <c r="AG22" s="120">
        <f t="shared" si="13"/>
        <v>125522812.80000001</v>
      </c>
      <c r="AH22" s="128">
        <v>2</v>
      </c>
      <c r="AI22" s="120">
        <v>56036970</v>
      </c>
      <c r="AJ22" s="120">
        <f t="shared" si="14"/>
        <v>112073940</v>
      </c>
      <c r="AK22" s="120">
        <f t="shared" si="15"/>
        <v>125522812.80000001</v>
      </c>
      <c r="AL22" s="128">
        <v>3</v>
      </c>
      <c r="AM22" s="120">
        <v>56036970</v>
      </c>
      <c r="AN22" s="120">
        <f t="shared" si="22"/>
        <v>168110910</v>
      </c>
      <c r="AO22" s="120">
        <f t="shared" si="17"/>
        <v>188284219.20000002</v>
      </c>
      <c r="AP22" s="128">
        <v>4</v>
      </c>
      <c r="AQ22" s="120">
        <v>56036970</v>
      </c>
      <c r="AR22" s="120">
        <f t="shared" si="23"/>
        <v>224147880</v>
      </c>
      <c r="AS22" s="120">
        <f t="shared" si="19"/>
        <v>251045625.60000002</v>
      </c>
      <c r="AT22" s="119">
        <v>5</v>
      </c>
      <c r="AU22" s="120">
        <v>56036970</v>
      </c>
      <c r="AV22" s="120">
        <f t="shared" si="24"/>
        <v>280184850</v>
      </c>
      <c r="AW22" s="120">
        <f t="shared" si="9"/>
        <v>313807032.00000006</v>
      </c>
      <c r="AX22" s="119">
        <f t="shared" si="25"/>
        <v>16</v>
      </c>
      <c r="AY22" s="120">
        <f t="shared" si="20"/>
        <v>896591520</v>
      </c>
      <c r="AZ22" s="120">
        <f t="shared" si="21"/>
        <v>1004182502.4000001</v>
      </c>
      <c r="BA22" s="112" t="s">
        <v>168</v>
      </c>
      <c r="BB22" s="114"/>
      <c r="BC22" s="114"/>
      <c r="BD22" s="114"/>
      <c r="BE22" s="114"/>
      <c r="BF22" s="114"/>
      <c r="BG22" s="61"/>
      <c r="BH22" s="46"/>
      <c r="BI22" s="46"/>
      <c r="BJ22" s="25"/>
      <c r="BK22" s="46"/>
      <c r="BL22" s="25"/>
      <c r="BM22" s="25"/>
      <c r="BN22" s="96" t="s">
        <v>298</v>
      </c>
    </row>
    <row r="23" spans="1:232" s="6" customFormat="1" ht="11.25" customHeight="1" x14ac:dyDescent="0.25">
      <c r="A23" s="112" t="s">
        <v>34</v>
      </c>
      <c r="B23" s="45"/>
      <c r="C23" s="96" t="s">
        <v>301</v>
      </c>
      <c r="D23" s="125"/>
      <c r="E23" s="45"/>
      <c r="F23" s="45" t="s">
        <v>23</v>
      </c>
      <c r="G23" s="114" t="s">
        <v>302</v>
      </c>
      <c r="H23" s="113">
        <v>130001232</v>
      </c>
      <c r="I23" s="114" t="s">
        <v>303</v>
      </c>
      <c r="J23" s="115" t="s">
        <v>304</v>
      </c>
      <c r="K23" s="106" t="s">
        <v>22</v>
      </c>
      <c r="L23" s="114"/>
      <c r="M23" s="114" t="s">
        <v>28</v>
      </c>
      <c r="N23" s="112" t="s">
        <v>140</v>
      </c>
      <c r="O23" s="112" t="s">
        <v>162</v>
      </c>
      <c r="P23" s="114" t="s">
        <v>196</v>
      </c>
      <c r="Q23" s="116" t="s">
        <v>274</v>
      </c>
      <c r="R23" s="114" t="s">
        <v>164</v>
      </c>
      <c r="S23" s="112" t="s">
        <v>162</v>
      </c>
      <c r="T23" s="114" t="s">
        <v>197</v>
      </c>
      <c r="U23" s="114" t="s">
        <v>10</v>
      </c>
      <c r="V23" s="117"/>
      <c r="W23" s="118" t="s">
        <v>290</v>
      </c>
      <c r="X23" s="112" t="s">
        <v>275</v>
      </c>
      <c r="Y23" s="28">
        <v>30</v>
      </c>
      <c r="Z23" s="72">
        <v>60</v>
      </c>
      <c r="AA23" s="57">
        <v>10</v>
      </c>
      <c r="AB23" s="114" t="s">
        <v>198</v>
      </c>
      <c r="AC23" s="26" t="s">
        <v>165</v>
      </c>
      <c r="AD23" s="128">
        <v>2</v>
      </c>
      <c r="AE23" s="120">
        <v>68846290.400000006</v>
      </c>
      <c r="AF23" s="120">
        <f t="shared" si="12"/>
        <v>137692580.80000001</v>
      </c>
      <c r="AG23" s="120">
        <f t="shared" si="13"/>
        <v>154215690.49600002</v>
      </c>
      <c r="AH23" s="128">
        <v>2</v>
      </c>
      <c r="AI23" s="120">
        <v>68846290.400000006</v>
      </c>
      <c r="AJ23" s="120">
        <f t="shared" si="14"/>
        <v>137692580.80000001</v>
      </c>
      <c r="AK23" s="120">
        <f t="shared" si="15"/>
        <v>154215690.49600002</v>
      </c>
      <c r="AL23" s="128">
        <v>1</v>
      </c>
      <c r="AM23" s="120">
        <v>68846290.400000006</v>
      </c>
      <c r="AN23" s="120">
        <f t="shared" si="22"/>
        <v>68846290.400000006</v>
      </c>
      <c r="AO23" s="120">
        <f t="shared" si="17"/>
        <v>77107845.248000011</v>
      </c>
      <c r="AP23" s="128">
        <v>2</v>
      </c>
      <c r="AQ23" s="120">
        <v>68846290.400000006</v>
      </c>
      <c r="AR23" s="120">
        <f t="shared" si="23"/>
        <v>137692580.80000001</v>
      </c>
      <c r="AS23" s="120">
        <f t="shared" si="19"/>
        <v>154215690.49600002</v>
      </c>
      <c r="AT23" s="119">
        <v>1</v>
      </c>
      <c r="AU23" s="120">
        <v>68846290.400000006</v>
      </c>
      <c r="AV23" s="120">
        <f t="shared" si="24"/>
        <v>68846290.400000006</v>
      </c>
      <c r="AW23" s="120">
        <f t="shared" si="9"/>
        <v>77107845.248000011</v>
      </c>
      <c r="AX23" s="119">
        <f t="shared" si="25"/>
        <v>8</v>
      </c>
      <c r="AY23" s="120">
        <f t="shared" si="20"/>
        <v>550770323.20000005</v>
      </c>
      <c r="AZ23" s="120">
        <f t="shared" si="21"/>
        <v>616862761.98400009</v>
      </c>
      <c r="BA23" s="112" t="s">
        <v>168</v>
      </c>
      <c r="BB23" s="114"/>
      <c r="BC23" s="114"/>
      <c r="BD23" s="114"/>
      <c r="BE23" s="114"/>
      <c r="BF23" s="114"/>
      <c r="BG23" s="61"/>
      <c r="BH23" s="61"/>
      <c r="BI23" s="61"/>
      <c r="BJ23" s="61"/>
      <c r="BK23" s="61"/>
      <c r="BL23" s="61"/>
      <c r="BM23" s="46"/>
      <c r="BN23" s="96" t="s">
        <v>301</v>
      </c>
    </row>
    <row r="24" spans="1:232" s="6" customFormat="1" ht="13.15" customHeight="1" x14ac:dyDescent="0.25">
      <c r="A24" s="112" t="s">
        <v>214</v>
      </c>
      <c r="B24" s="45"/>
      <c r="C24" s="96" t="s">
        <v>305</v>
      </c>
      <c r="D24" s="125"/>
      <c r="E24" s="45"/>
      <c r="F24" s="45" t="s">
        <v>17</v>
      </c>
      <c r="G24" s="114" t="s">
        <v>306</v>
      </c>
      <c r="H24" s="113">
        <v>210021823</v>
      </c>
      <c r="I24" s="114" t="s">
        <v>307</v>
      </c>
      <c r="J24" s="115" t="s">
        <v>308</v>
      </c>
      <c r="K24" s="106" t="s">
        <v>22</v>
      </c>
      <c r="L24" s="114"/>
      <c r="M24" s="114" t="s">
        <v>28</v>
      </c>
      <c r="N24" s="112" t="s">
        <v>140</v>
      </c>
      <c r="O24" s="112" t="s">
        <v>162</v>
      </c>
      <c r="P24" s="114" t="s">
        <v>196</v>
      </c>
      <c r="Q24" s="116" t="s">
        <v>274</v>
      </c>
      <c r="R24" s="114" t="s">
        <v>164</v>
      </c>
      <c r="S24" s="112" t="s">
        <v>162</v>
      </c>
      <c r="T24" s="114" t="s">
        <v>197</v>
      </c>
      <c r="U24" s="114" t="s">
        <v>10</v>
      </c>
      <c r="V24" s="117"/>
      <c r="W24" s="118" t="s">
        <v>290</v>
      </c>
      <c r="X24" s="112" t="s">
        <v>275</v>
      </c>
      <c r="Y24" s="28">
        <v>30</v>
      </c>
      <c r="Z24" s="72">
        <v>60</v>
      </c>
      <c r="AA24" s="57">
        <v>10</v>
      </c>
      <c r="AB24" s="114" t="s">
        <v>198</v>
      </c>
      <c r="AC24" s="26" t="s">
        <v>165</v>
      </c>
      <c r="AD24" s="128">
        <v>320</v>
      </c>
      <c r="AE24" s="120">
        <v>2100</v>
      </c>
      <c r="AF24" s="120">
        <f>AD24*AE24</f>
        <v>672000</v>
      </c>
      <c r="AG24" s="120">
        <f>AF24*1.12</f>
        <v>752640.00000000012</v>
      </c>
      <c r="AH24" s="128">
        <v>320</v>
      </c>
      <c r="AI24" s="120">
        <v>2100</v>
      </c>
      <c r="AJ24" s="120">
        <f>AH24*AI24</f>
        <v>672000</v>
      </c>
      <c r="AK24" s="120">
        <f>AJ24*1.12</f>
        <v>752640.00000000012</v>
      </c>
      <c r="AL24" s="128">
        <v>320</v>
      </c>
      <c r="AM24" s="120">
        <v>2100</v>
      </c>
      <c r="AN24" s="120">
        <f>AM24*AL24</f>
        <v>672000</v>
      </c>
      <c r="AO24" s="120">
        <f>AN24*1.12</f>
        <v>752640.00000000012</v>
      </c>
      <c r="AP24" s="128">
        <v>320</v>
      </c>
      <c r="AQ24" s="120">
        <v>2100</v>
      </c>
      <c r="AR24" s="120">
        <f>AQ24*AP24</f>
        <v>672000</v>
      </c>
      <c r="AS24" s="120">
        <f>AR24*1.12</f>
        <v>752640.00000000012</v>
      </c>
      <c r="AT24" s="119">
        <v>320</v>
      </c>
      <c r="AU24" s="120">
        <v>2100</v>
      </c>
      <c r="AV24" s="120">
        <f>AU24*AT24</f>
        <v>672000</v>
      </c>
      <c r="AW24" s="120">
        <f>AV24*1.12</f>
        <v>752640.00000000012</v>
      </c>
      <c r="AX24" s="119">
        <f>AD24+AH24+AL24+AP24+AT24</f>
        <v>1600</v>
      </c>
      <c r="AY24" s="120">
        <f>AF24+AJ24+AN24+AR24+AV24</f>
        <v>3360000</v>
      </c>
      <c r="AZ24" s="120">
        <f>AY24*1.12</f>
        <v>3763200.0000000005</v>
      </c>
      <c r="BA24" s="112" t="s">
        <v>168</v>
      </c>
      <c r="BB24" s="114"/>
      <c r="BC24" s="114"/>
      <c r="BD24" s="114"/>
      <c r="BE24" s="114"/>
      <c r="BF24" s="114"/>
      <c r="BG24" s="61"/>
      <c r="BH24" s="61"/>
      <c r="BI24" s="61"/>
      <c r="BJ24" s="46"/>
      <c r="BK24" s="46"/>
      <c r="BL24" s="25"/>
      <c r="BN24" s="96" t="s">
        <v>305</v>
      </c>
    </row>
    <row r="25" spans="1:232" ht="13.15" customHeight="1" x14ac:dyDescent="0.25">
      <c r="A25" s="112" t="s">
        <v>214</v>
      </c>
      <c r="B25" s="25"/>
      <c r="C25" s="96" t="s">
        <v>309</v>
      </c>
      <c r="D25" s="125"/>
      <c r="E25" s="25"/>
      <c r="F25" s="45" t="s">
        <v>18</v>
      </c>
      <c r="G25" s="114" t="s">
        <v>306</v>
      </c>
      <c r="H25" s="113">
        <v>210021824</v>
      </c>
      <c r="I25" s="114" t="s">
        <v>307</v>
      </c>
      <c r="J25" s="115" t="s">
        <v>308</v>
      </c>
      <c r="K25" s="106" t="s">
        <v>22</v>
      </c>
      <c r="L25" s="114"/>
      <c r="M25" s="114" t="s">
        <v>28</v>
      </c>
      <c r="N25" s="112" t="s">
        <v>140</v>
      </c>
      <c r="O25" s="112" t="s">
        <v>162</v>
      </c>
      <c r="P25" s="114" t="s">
        <v>196</v>
      </c>
      <c r="Q25" s="116" t="s">
        <v>274</v>
      </c>
      <c r="R25" s="114" t="s">
        <v>164</v>
      </c>
      <c r="S25" s="112" t="s">
        <v>162</v>
      </c>
      <c r="T25" s="114" t="s">
        <v>197</v>
      </c>
      <c r="U25" s="114" t="s">
        <v>10</v>
      </c>
      <c r="V25" s="117"/>
      <c r="W25" s="118" t="s">
        <v>290</v>
      </c>
      <c r="X25" s="112" t="s">
        <v>275</v>
      </c>
      <c r="Y25" s="28">
        <v>30</v>
      </c>
      <c r="Z25" s="72">
        <v>60</v>
      </c>
      <c r="AA25" s="57">
        <v>10</v>
      </c>
      <c r="AB25" s="114" t="s">
        <v>198</v>
      </c>
      <c r="AC25" s="26" t="s">
        <v>165</v>
      </c>
      <c r="AD25" s="128">
        <v>590</v>
      </c>
      <c r="AE25" s="120">
        <v>2625</v>
      </c>
      <c r="AF25" s="120">
        <f>AD25*AE25</f>
        <v>1548750</v>
      </c>
      <c r="AG25" s="120">
        <f>AF25*1.12</f>
        <v>1734600.0000000002</v>
      </c>
      <c r="AH25" s="128">
        <v>590</v>
      </c>
      <c r="AI25" s="120">
        <v>2625</v>
      </c>
      <c r="AJ25" s="120">
        <f>AH25*AI25</f>
        <v>1548750</v>
      </c>
      <c r="AK25" s="120">
        <f>AJ25*1.12</f>
        <v>1734600.0000000002</v>
      </c>
      <c r="AL25" s="128">
        <v>590</v>
      </c>
      <c r="AM25" s="120">
        <v>2625</v>
      </c>
      <c r="AN25" s="120">
        <f>AM25*AL25</f>
        <v>1548750</v>
      </c>
      <c r="AO25" s="120">
        <f>AN25*1.12</f>
        <v>1734600.0000000002</v>
      </c>
      <c r="AP25" s="128">
        <v>590</v>
      </c>
      <c r="AQ25" s="120">
        <v>2625</v>
      </c>
      <c r="AR25" s="120">
        <f>AQ25*AP25</f>
        <v>1548750</v>
      </c>
      <c r="AS25" s="120">
        <f>AR25*1.12</f>
        <v>1734600.0000000002</v>
      </c>
      <c r="AT25" s="119">
        <v>590</v>
      </c>
      <c r="AU25" s="120">
        <v>2625</v>
      </c>
      <c r="AV25" s="120">
        <f>AU25*AT25</f>
        <v>1548750</v>
      </c>
      <c r="AW25" s="120">
        <f>AV25*1.12</f>
        <v>1734600.0000000002</v>
      </c>
      <c r="AX25" s="119">
        <f>AD25+AH25+AL25+AP25+AT25</f>
        <v>2950</v>
      </c>
      <c r="AY25" s="120">
        <f>AF25+AJ25+AN25+AR25+AV25</f>
        <v>7743750</v>
      </c>
      <c r="AZ25" s="120">
        <f>AY25*1.12</f>
        <v>8673000</v>
      </c>
      <c r="BA25" s="112" t="s">
        <v>168</v>
      </c>
      <c r="BB25" s="114"/>
      <c r="BC25" s="114"/>
      <c r="BD25" s="114"/>
      <c r="BE25" s="114"/>
      <c r="BF25" s="114"/>
      <c r="BG25" s="61"/>
      <c r="BH25" s="46"/>
      <c r="BI25" s="25"/>
      <c r="BJ25" s="25"/>
      <c r="BK25" s="25"/>
      <c r="BL25" s="25"/>
      <c r="BM25" s="25"/>
      <c r="BN25" s="96" t="s">
        <v>309</v>
      </c>
    </row>
    <row r="26" spans="1:232" s="6" customFormat="1" ht="12" customHeight="1" x14ac:dyDescent="0.25">
      <c r="A26" s="112" t="s">
        <v>214</v>
      </c>
      <c r="B26" s="45"/>
      <c r="C26" s="96" t="s">
        <v>310</v>
      </c>
      <c r="D26" s="125"/>
      <c r="E26" s="45"/>
      <c r="F26" s="45" t="s">
        <v>19</v>
      </c>
      <c r="G26" s="114" t="s">
        <v>306</v>
      </c>
      <c r="H26" s="113">
        <v>210024483</v>
      </c>
      <c r="I26" s="114" t="s">
        <v>307</v>
      </c>
      <c r="J26" s="115" t="s">
        <v>308</v>
      </c>
      <c r="K26" s="106" t="s">
        <v>22</v>
      </c>
      <c r="L26" s="114"/>
      <c r="M26" s="114" t="s">
        <v>28</v>
      </c>
      <c r="N26" s="112" t="s">
        <v>140</v>
      </c>
      <c r="O26" s="112" t="s">
        <v>162</v>
      </c>
      <c r="P26" s="114" t="s">
        <v>196</v>
      </c>
      <c r="Q26" s="116" t="s">
        <v>274</v>
      </c>
      <c r="R26" s="114" t="s">
        <v>164</v>
      </c>
      <c r="S26" s="112" t="s">
        <v>162</v>
      </c>
      <c r="T26" s="114" t="s">
        <v>197</v>
      </c>
      <c r="U26" s="114" t="s">
        <v>10</v>
      </c>
      <c r="V26" s="117"/>
      <c r="W26" s="118" t="s">
        <v>290</v>
      </c>
      <c r="X26" s="112" t="s">
        <v>275</v>
      </c>
      <c r="Y26" s="28">
        <v>30</v>
      </c>
      <c r="Z26" s="72">
        <v>60</v>
      </c>
      <c r="AA26" s="57">
        <v>10</v>
      </c>
      <c r="AB26" s="114" t="s">
        <v>198</v>
      </c>
      <c r="AC26" s="26" t="s">
        <v>165</v>
      </c>
      <c r="AD26" s="128">
        <v>355</v>
      </c>
      <c r="AE26" s="120">
        <v>2651.25</v>
      </c>
      <c r="AF26" s="120">
        <f>AD26*AE26</f>
        <v>941193.75</v>
      </c>
      <c r="AG26" s="120">
        <f>AF26*1.12</f>
        <v>1054137</v>
      </c>
      <c r="AH26" s="128">
        <v>355</v>
      </c>
      <c r="AI26" s="120">
        <v>2651.25</v>
      </c>
      <c r="AJ26" s="120">
        <f>AH26*AI26</f>
        <v>941193.75</v>
      </c>
      <c r="AK26" s="120">
        <f>AJ26*1.12</f>
        <v>1054137</v>
      </c>
      <c r="AL26" s="128">
        <v>355</v>
      </c>
      <c r="AM26" s="120">
        <v>2651.25</v>
      </c>
      <c r="AN26" s="120">
        <f>AM26*AL26</f>
        <v>941193.75</v>
      </c>
      <c r="AO26" s="120">
        <f>AN26*1.12</f>
        <v>1054137</v>
      </c>
      <c r="AP26" s="128">
        <v>355</v>
      </c>
      <c r="AQ26" s="120">
        <v>2651.25</v>
      </c>
      <c r="AR26" s="120">
        <f>AQ26*AP26</f>
        <v>941193.75</v>
      </c>
      <c r="AS26" s="120">
        <f>AR26*1.12</f>
        <v>1054137</v>
      </c>
      <c r="AT26" s="119">
        <v>355</v>
      </c>
      <c r="AU26" s="120">
        <v>2651.25</v>
      </c>
      <c r="AV26" s="120">
        <f>AU26*AT26</f>
        <v>941193.75</v>
      </c>
      <c r="AW26" s="120">
        <f>AV26*1.12</f>
        <v>1054137</v>
      </c>
      <c r="AX26" s="121">
        <f>AD26+AH26+AL26+AP26+AT26</f>
        <v>1775</v>
      </c>
      <c r="AY26" s="120">
        <f>AF26+AJ26+AN26+AR26+AV26</f>
        <v>4705968.75</v>
      </c>
      <c r="AZ26" s="120">
        <f>AY26*1.12</f>
        <v>5270685.0000000009</v>
      </c>
      <c r="BA26" s="112" t="s">
        <v>168</v>
      </c>
      <c r="BB26" s="114"/>
      <c r="BC26" s="114"/>
      <c r="BD26" s="114"/>
      <c r="BE26" s="114"/>
      <c r="BF26" s="114"/>
      <c r="BG26" s="61"/>
      <c r="BH26" s="46"/>
      <c r="BI26" s="25"/>
      <c r="BJ26" s="25"/>
      <c r="BK26" s="25"/>
      <c r="BL26" s="45"/>
      <c r="BM26" s="45"/>
      <c r="BN26" s="96" t="s">
        <v>310</v>
      </c>
    </row>
    <row r="27" spans="1:232" ht="13.15" customHeight="1" x14ac:dyDescent="0.2">
      <c r="A27" s="14"/>
      <c r="B27" s="14"/>
      <c r="C27" s="14"/>
      <c r="D27" s="14"/>
      <c r="E27" s="14"/>
      <c r="F27" s="15" t="s">
        <v>170</v>
      </c>
      <c r="G27" s="14"/>
      <c r="H27" s="14"/>
      <c r="I27" s="14"/>
      <c r="J27" s="14"/>
      <c r="K27" s="14"/>
      <c r="L27" s="14"/>
      <c r="M27" s="14"/>
      <c r="N27" s="14"/>
      <c r="O27" s="14"/>
      <c r="P27" s="14"/>
      <c r="Q27" s="14"/>
      <c r="R27" s="14"/>
      <c r="S27" s="14"/>
      <c r="T27" s="14"/>
      <c r="U27" s="14"/>
      <c r="V27" s="14"/>
      <c r="W27" s="14"/>
      <c r="X27" s="14"/>
      <c r="Y27" s="14"/>
      <c r="Z27" s="14"/>
      <c r="AA27" s="14"/>
      <c r="AB27" s="14"/>
      <c r="AC27" s="14"/>
      <c r="AD27" s="16"/>
      <c r="AE27" s="16"/>
      <c r="AF27" s="16"/>
      <c r="AG27" s="16"/>
      <c r="AH27" s="16"/>
      <c r="AI27" s="16"/>
      <c r="AJ27" s="16"/>
      <c r="AK27" s="16"/>
      <c r="AL27" s="16"/>
      <c r="AM27" s="16"/>
      <c r="AN27" s="16"/>
      <c r="AO27" s="16"/>
      <c r="AP27" s="16"/>
      <c r="AQ27" s="16"/>
      <c r="AR27" s="16"/>
      <c r="AS27" s="16"/>
      <c r="AT27" s="16"/>
      <c r="AU27" s="16"/>
      <c r="AV27" s="16"/>
      <c r="AW27" s="16"/>
      <c r="AX27" s="16"/>
      <c r="AY27" s="18">
        <f>SUM(AY10:AY26)</f>
        <v>3208066072.46</v>
      </c>
      <c r="AZ27" s="18">
        <f>SUM(AZ10:AZ26)</f>
        <v>3593034001.1552005</v>
      </c>
      <c r="BA27" s="14"/>
      <c r="BB27" s="14"/>
      <c r="BC27" s="14"/>
      <c r="BD27" s="14"/>
      <c r="BE27" s="14"/>
      <c r="BF27" s="14"/>
      <c r="BG27" s="14"/>
      <c r="BH27" s="14"/>
      <c r="BI27" s="14"/>
      <c r="BJ27" s="14"/>
      <c r="BK27" s="14"/>
      <c r="BL27" s="14"/>
      <c r="BM27" s="14"/>
      <c r="BN27" s="14"/>
    </row>
    <row r="28" spans="1:232" ht="13.15" customHeight="1" x14ac:dyDescent="0.2">
      <c r="A28" s="14"/>
      <c r="B28" s="14"/>
      <c r="C28" s="14"/>
      <c r="D28" s="14"/>
      <c r="E28" s="14"/>
      <c r="F28" s="7" t="s">
        <v>32</v>
      </c>
      <c r="G28" s="14"/>
      <c r="H28" s="14"/>
      <c r="I28" s="14"/>
      <c r="J28" s="14"/>
      <c r="K28" s="14"/>
      <c r="L28" s="14"/>
      <c r="M28" s="14"/>
      <c r="N28" s="14"/>
      <c r="O28" s="14"/>
      <c r="P28" s="14"/>
      <c r="Q28" s="14"/>
      <c r="R28" s="14"/>
      <c r="S28" s="14"/>
      <c r="T28" s="14"/>
      <c r="U28" s="14"/>
      <c r="V28" s="14"/>
      <c r="W28" s="14"/>
      <c r="X28" s="14"/>
      <c r="Y28" s="14"/>
      <c r="Z28" s="14"/>
      <c r="AA28" s="14"/>
      <c r="AB28" s="14"/>
      <c r="AC28" s="14"/>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4"/>
      <c r="BB28" s="14"/>
      <c r="BC28" s="14"/>
      <c r="BD28" s="14"/>
      <c r="BE28" s="14"/>
      <c r="BF28" s="14"/>
      <c r="BG28" s="14"/>
      <c r="BH28" s="14"/>
      <c r="BI28" s="14"/>
      <c r="BJ28" s="14"/>
      <c r="BK28" s="14"/>
      <c r="BL28" s="14"/>
      <c r="BM28" s="14"/>
      <c r="BN28" s="14"/>
    </row>
    <row r="29" spans="1:232" s="6" customFormat="1" ht="12" customHeight="1" x14ac:dyDescent="0.25">
      <c r="A29" s="129" t="s">
        <v>186</v>
      </c>
      <c r="B29" s="47" t="s">
        <v>311</v>
      </c>
      <c r="C29" s="130" t="s">
        <v>312</v>
      </c>
      <c r="D29" s="216"/>
      <c r="E29" s="32"/>
      <c r="F29" s="45" t="s">
        <v>36</v>
      </c>
      <c r="G29" s="153" t="s">
        <v>313</v>
      </c>
      <c r="H29" s="132" t="s">
        <v>314</v>
      </c>
      <c r="I29" s="132" t="s">
        <v>314</v>
      </c>
      <c r="J29" s="133" t="s">
        <v>315</v>
      </c>
      <c r="K29" s="134" t="s">
        <v>22</v>
      </c>
      <c r="L29" s="47"/>
      <c r="M29" s="47"/>
      <c r="N29" s="136">
        <v>45</v>
      </c>
      <c r="O29" s="136">
        <v>230000000</v>
      </c>
      <c r="P29" s="137" t="s">
        <v>163</v>
      </c>
      <c r="Q29" s="47" t="s">
        <v>274</v>
      </c>
      <c r="R29" s="49" t="s">
        <v>164</v>
      </c>
      <c r="S29" s="136">
        <v>230000000</v>
      </c>
      <c r="T29" s="138" t="s">
        <v>31</v>
      </c>
      <c r="U29" s="47"/>
      <c r="V29" s="139" t="s">
        <v>316</v>
      </c>
      <c r="W29" s="47"/>
      <c r="X29" s="139"/>
      <c r="Y29" s="140">
        <v>0</v>
      </c>
      <c r="Z29" s="135">
        <v>90</v>
      </c>
      <c r="AA29" s="140">
        <v>10</v>
      </c>
      <c r="AB29" s="47"/>
      <c r="AC29" s="47" t="s">
        <v>259</v>
      </c>
      <c r="AD29" s="141"/>
      <c r="AE29" s="142"/>
      <c r="AF29" s="143">
        <v>13340000</v>
      </c>
      <c r="AG29" s="144">
        <f>AF29*1.12</f>
        <v>14940800.000000002</v>
      </c>
      <c r="AH29" s="145"/>
      <c r="AI29" s="146"/>
      <c r="AJ29" s="147">
        <v>19061250</v>
      </c>
      <c r="AK29" s="144">
        <f>AJ29*1.12</f>
        <v>21348600.000000004</v>
      </c>
      <c r="AL29" s="148"/>
      <c r="AM29" s="144"/>
      <c r="AN29" s="144">
        <v>14115000</v>
      </c>
      <c r="AO29" s="144">
        <f>AN29*1.12</f>
        <v>15808800.000000002</v>
      </c>
      <c r="AP29" s="149"/>
      <c r="AQ29" s="149"/>
      <c r="AR29" s="149"/>
      <c r="AS29" s="149"/>
      <c r="AT29" s="149"/>
      <c r="AU29" s="149"/>
      <c r="AV29" s="149"/>
      <c r="AW29" s="149"/>
      <c r="AX29" s="150">
        <f>AD29+AH29+AL29+AP29+AT29</f>
        <v>0</v>
      </c>
      <c r="AY29" s="150">
        <f>AF29+AJ29+AN29+AR29+AV29</f>
        <v>46516250</v>
      </c>
      <c r="AZ29" s="150">
        <f>AG29+AK29+AO29+AS29+AW29</f>
        <v>52098200.000000007</v>
      </c>
      <c r="BA29" s="151" t="s">
        <v>168</v>
      </c>
      <c r="BB29" s="131" t="s">
        <v>317</v>
      </c>
      <c r="BC29" s="133" t="s">
        <v>315</v>
      </c>
      <c r="BD29" s="47"/>
      <c r="BE29" s="131"/>
      <c r="BF29" s="47"/>
      <c r="BG29" s="47"/>
      <c r="BH29" s="131"/>
      <c r="BI29" s="47"/>
      <c r="BJ29" s="47"/>
      <c r="BK29" s="47"/>
      <c r="BL29" s="45"/>
      <c r="BM29" s="45"/>
      <c r="BN29" s="130" t="s">
        <v>312</v>
      </c>
    </row>
    <row r="30" spans="1:232" s="6" customFormat="1" ht="12.95" customHeight="1" x14ac:dyDescent="0.25">
      <c r="A30" s="152" t="s">
        <v>186</v>
      </c>
      <c r="B30" s="25" t="s">
        <v>311</v>
      </c>
      <c r="C30" s="130" t="s">
        <v>318</v>
      </c>
      <c r="D30" s="56"/>
      <c r="E30" s="32"/>
      <c r="F30" s="45" t="s">
        <v>38</v>
      </c>
      <c r="G30" s="153" t="s">
        <v>313</v>
      </c>
      <c r="H30" s="154" t="s">
        <v>314</v>
      </c>
      <c r="I30" s="154" t="s">
        <v>314</v>
      </c>
      <c r="J30" s="155" t="s">
        <v>319</v>
      </c>
      <c r="K30" s="156" t="s">
        <v>22</v>
      </c>
      <c r="L30" s="25"/>
      <c r="M30" s="25"/>
      <c r="N30" s="158">
        <v>45</v>
      </c>
      <c r="O30" s="158">
        <v>230000000</v>
      </c>
      <c r="P30" s="137" t="s">
        <v>163</v>
      </c>
      <c r="Q30" s="25" t="s">
        <v>274</v>
      </c>
      <c r="R30" s="23" t="s">
        <v>164</v>
      </c>
      <c r="S30" s="158">
        <v>230000000</v>
      </c>
      <c r="T30" s="33" t="s">
        <v>31</v>
      </c>
      <c r="U30" s="25"/>
      <c r="V30" s="159" t="s">
        <v>316</v>
      </c>
      <c r="W30" s="25"/>
      <c r="X30" s="159"/>
      <c r="Y30" s="160">
        <v>0</v>
      </c>
      <c r="Z30" s="157">
        <v>90</v>
      </c>
      <c r="AA30" s="160">
        <v>10</v>
      </c>
      <c r="AB30" s="25"/>
      <c r="AC30" s="25" t="s">
        <v>259</v>
      </c>
      <c r="AD30" s="161"/>
      <c r="AE30" s="162"/>
      <c r="AF30" s="163">
        <v>5797500</v>
      </c>
      <c r="AG30" s="164">
        <f t="shared" ref="AG30:AG32" si="26">AF30*1.12</f>
        <v>6493200.0000000009</v>
      </c>
      <c r="AH30" s="165"/>
      <c r="AI30" s="166"/>
      <c r="AJ30" s="167">
        <v>9445000</v>
      </c>
      <c r="AK30" s="164">
        <f t="shared" ref="AK30:AK36" si="27">AJ30*1.12</f>
        <v>10578400.000000002</v>
      </c>
      <c r="AL30" s="168"/>
      <c r="AM30" s="164"/>
      <c r="AN30" s="164">
        <v>7722500</v>
      </c>
      <c r="AO30" s="164">
        <f t="shared" ref="AO30:AO36" si="28">AN30*1.12</f>
        <v>8649200</v>
      </c>
      <c r="AP30" s="169"/>
      <c r="AQ30" s="169"/>
      <c r="AR30" s="169"/>
      <c r="AS30" s="169"/>
      <c r="AT30" s="169"/>
      <c r="AU30" s="169"/>
      <c r="AV30" s="169"/>
      <c r="AW30" s="169"/>
      <c r="AX30" s="89">
        <f t="shared" ref="AX30:AX32" si="29">AD30+AH30+AL30+AP30+AT30</f>
        <v>0</v>
      </c>
      <c r="AY30" s="89">
        <f t="shared" ref="AY30:AZ36" si="30">AF30+AJ30+AN30+AR30+AV30</f>
        <v>22965000</v>
      </c>
      <c r="AZ30" s="89">
        <f t="shared" si="30"/>
        <v>25720800.000000004</v>
      </c>
      <c r="BA30" s="170" t="s">
        <v>168</v>
      </c>
      <c r="BB30" s="46" t="s">
        <v>320</v>
      </c>
      <c r="BC30" s="155" t="s">
        <v>319</v>
      </c>
      <c r="BD30" s="25"/>
      <c r="BE30" s="46"/>
      <c r="BF30" s="25"/>
      <c r="BG30" s="25"/>
      <c r="BH30" s="46"/>
      <c r="BI30" s="25"/>
      <c r="BJ30" s="25"/>
      <c r="BK30" s="25"/>
      <c r="BL30" s="45"/>
      <c r="BM30" s="45"/>
      <c r="BN30" s="130" t="s">
        <v>318</v>
      </c>
    </row>
    <row r="31" spans="1:232" ht="12.95" customHeight="1" x14ac:dyDescent="0.25">
      <c r="A31" s="152" t="s">
        <v>186</v>
      </c>
      <c r="B31" s="25" t="s">
        <v>311</v>
      </c>
      <c r="C31" s="130" t="s">
        <v>321</v>
      </c>
      <c r="D31" s="56"/>
      <c r="E31" s="32"/>
      <c r="F31" s="25" t="s">
        <v>40</v>
      </c>
      <c r="G31" s="153" t="s">
        <v>313</v>
      </c>
      <c r="H31" s="154" t="s">
        <v>314</v>
      </c>
      <c r="I31" s="154" t="s">
        <v>314</v>
      </c>
      <c r="J31" s="155" t="s">
        <v>322</v>
      </c>
      <c r="K31" s="156" t="s">
        <v>22</v>
      </c>
      <c r="L31" s="25"/>
      <c r="M31" s="25"/>
      <c r="N31" s="158">
        <v>45</v>
      </c>
      <c r="O31" s="158">
        <v>230000000</v>
      </c>
      <c r="P31" s="137" t="s">
        <v>163</v>
      </c>
      <c r="Q31" s="25" t="s">
        <v>274</v>
      </c>
      <c r="R31" s="23" t="s">
        <v>164</v>
      </c>
      <c r="S31" s="158">
        <v>230000000</v>
      </c>
      <c r="T31" s="33" t="s">
        <v>31</v>
      </c>
      <c r="U31" s="25"/>
      <c r="V31" s="159" t="s">
        <v>316</v>
      </c>
      <c r="W31" s="25"/>
      <c r="X31" s="159"/>
      <c r="Y31" s="160">
        <v>0</v>
      </c>
      <c r="Z31" s="157">
        <v>90</v>
      </c>
      <c r="AA31" s="160">
        <v>10</v>
      </c>
      <c r="AB31" s="25"/>
      <c r="AC31" s="25" t="s">
        <v>259</v>
      </c>
      <c r="AD31" s="161"/>
      <c r="AE31" s="162"/>
      <c r="AF31" s="163">
        <v>6592500</v>
      </c>
      <c r="AG31" s="164">
        <f t="shared" si="26"/>
        <v>7383600.0000000009</v>
      </c>
      <c r="AH31" s="165"/>
      <c r="AI31" s="166"/>
      <c r="AJ31" s="167">
        <v>8477500</v>
      </c>
      <c r="AK31" s="164">
        <f t="shared" si="27"/>
        <v>9494800</v>
      </c>
      <c r="AL31" s="168"/>
      <c r="AM31" s="164"/>
      <c r="AN31" s="164">
        <v>9052500</v>
      </c>
      <c r="AO31" s="164">
        <f t="shared" si="28"/>
        <v>10138800.000000002</v>
      </c>
      <c r="AP31" s="169"/>
      <c r="AQ31" s="169"/>
      <c r="AR31" s="169"/>
      <c r="AS31" s="169"/>
      <c r="AT31" s="169"/>
      <c r="AU31" s="169"/>
      <c r="AV31" s="169"/>
      <c r="AW31" s="169"/>
      <c r="AX31" s="89">
        <f t="shared" si="29"/>
        <v>0</v>
      </c>
      <c r="AY31" s="89">
        <f t="shared" si="30"/>
        <v>24122500</v>
      </c>
      <c r="AZ31" s="89">
        <f t="shared" si="30"/>
        <v>27017200</v>
      </c>
      <c r="BA31" s="170" t="s">
        <v>168</v>
      </c>
      <c r="BB31" s="46" t="s">
        <v>323</v>
      </c>
      <c r="BC31" s="155" t="s">
        <v>322</v>
      </c>
      <c r="BD31" s="25"/>
      <c r="BE31" s="46"/>
      <c r="BF31" s="25"/>
      <c r="BG31" s="25"/>
      <c r="BH31" s="46"/>
      <c r="BI31" s="25"/>
      <c r="BJ31" s="25"/>
      <c r="BK31" s="25"/>
      <c r="BL31" s="29"/>
      <c r="BM31" s="29"/>
      <c r="BN31" s="130" t="s">
        <v>321</v>
      </c>
    </row>
    <row r="32" spans="1:232" s="1" customFormat="1" ht="12.95" customHeight="1" x14ac:dyDescent="0.25">
      <c r="A32" s="152" t="s">
        <v>186</v>
      </c>
      <c r="B32" s="25" t="s">
        <v>311</v>
      </c>
      <c r="C32" s="130" t="s">
        <v>324</v>
      </c>
      <c r="D32" s="56"/>
      <c r="E32" s="32"/>
      <c r="F32" s="44" t="s">
        <v>41</v>
      </c>
      <c r="G32" s="153" t="s">
        <v>313</v>
      </c>
      <c r="H32" s="154" t="s">
        <v>314</v>
      </c>
      <c r="I32" s="154" t="s">
        <v>314</v>
      </c>
      <c r="J32" s="155" t="s">
        <v>325</v>
      </c>
      <c r="K32" s="156" t="s">
        <v>22</v>
      </c>
      <c r="L32" s="25"/>
      <c r="M32" s="25"/>
      <c r="N32" s="158">
        <v>45</v>
      </c>
      <c r="O32" s="158">
        <v>230000000</v>
      </c>
      <c r="P32" s="137" t="s">
        <v>163</v>
      </c>
      <c r="Q32" s="25" t="s">
        <v>274</v>
      </c>
      <c r="R32" s="23" t="s">
        <v>164</v>
      </c>
      <c r="S32" s="158">
        <v>230000000</v>
      </c>
      <c r="T32" s="33" t="s">
        <v>31</v>
      </c>
      <c r="U32" s="25"/>
      <c r="V32" s="159" t="s">
        <v>316</v>
      </c>
      <c r="W32" s="25"/>
      <c r="X32" s="159"/>
      <c r="Y32" s="160">
        <v>0</v>
      </c>
      <c r="Z32" s="157">
        <v>90</v>
      </c>
      <c r="AA32" s="160">
        <v>10</v>
      </c>
      <c r="AB32" s="25"/>
      <c r="AC32" s="25" t="s">
        <v>259</v>
      </c>
      <c r="AD32" s="161"/>
      <c r="AE32" s="162"/>
      <c r="AF32" s="163">
        <v>6051250</v>
      </c>
      <c r="AG32" s="164">
        <f t="shared" si="26"/>
        <v>6777400.0000000009</v>
      </c>
      <c r="AH32" s="165"/>
      <c r="AI32" s="166"/>
      <c r="AJ32" s="167">
        <v>9296250</v>
      </c>
      <c r="AK32" s="164">
        <f t="shared" si="27"/>
        <v>10411800.000000002</v>
      </c>
      <c r="AL32" s="168"/>
      <c r="AM32" s="164"/>
      <c r="AN32" s="164">
        <v>6197500</v>
      </c>
      <c r="AO32" s="164">
        <f t="shared" si="28"/>
        <v>6941200.0000000009</v>
      </c>
      <c r="AP32" s="169"/>
      <c r="AQ32" s="169"/>
      <c r="AR32" s="169"/>
      <c r="AS32" s="169"/>
      <c r="AT32" s="169"/>
      <c r="AU32" s="169"/>
      <c r="AV32" s="169"/>
      <c r="AW32" s="169"/>
      <c r="AX32" s="89">
        <f t="shared" si="29"/>
        <v>0</v>
      </c>
      <c r="AY32" s="89">
        <f t="shared" si="30"/>
        <v>21545000</v>
      </c>
      <c r="AZ32" s="89">
        <f t="shared" si="30"/>
        <v>24130400.000000004</v>
      </c>
      <c r="BA32" s="170" t="s">
        <v>168</v>
      </c>
      <c r="BB32" s="46" t="s">
        <v>326</v>
      </c>
      <c r="BC32" s="155" t="s">
        <v>325</v>
      </c>
      <c r="BD32" s="25"/>
      <c r="BE32" s="46"/>
      <c r="BF32" s="25"/>
      <c r="BG32" s="25"/>
      <c r="BH32" s="46"/>
      <c r="BI32" s="25"/>
      <c r="BJ32" s="25"/>
      <c r="BK32" s="25"/>
      <c r="BL32" s="29"/>
      <c r="BM32" s="36"/>
      <c r="BN32" s="130" t="s">
        <v>324</v>
      </c>
      <c r="BO32" s="4"/>
      <c r="BP32" s="4"/>
      <c r="BQ32" s="4"/>
      <c r="BR32" s="4"/>
      <c r="BS32" s="4"/>
      <c r="BT32" s="4"/>
      <c r="BU32" s="4"/>
      <c r="BV32" s="4"/>
      <c r="BW32" s="4"/>
      <c r="BX32" s="4"/>
      <c r="BY32" s="4"/>
      <c r="BZ32" s="4"/>
      <c r="CA32" s="4"/>
      <c r="CB32" s="4"/>
      <c r="CC32" s="4"/>
      <c r="CD32" s="4"/>
      <c r="CE32" s="4"/>
      <c r="CF32" s="4"/>
      <c r="CG32" s="4"/>
      <c r="CH32" s="4"/>
      <c r="CI32" s="4"/>
      <c r="CJ32" s="4"/>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row>
    <row r="33" spans="1:232" ht="12.95" customHeight="1" x14ac:dyDescent="0.25">
      <c r="A33" s="152" t="s">
        <v>186</v>
      </c>
      <c r="B33" s="25" t="s">
        <v>311</v>
      </c>
      <c r="C33" s="130" t="s">
        <v>327</v>
      </c>
      <c r="D33" s="217"/>
      <c r="E33" s="171"/>
      <c r="F33" s="25" t="s">
        <v>42</v>
      </c>
      <c r="G33" s="153" t="s">
        <v>313</v>
      </c>
      <c r="H33" s="154" t="s">
        <v>314</v>
      </c>
      <c r="I33" s="154" t="s">
        <v>314</v>
      </c>
      <c r="J33" s="155" t="s">
        <v>328</v>
      </c>
      <c r="K33" s="156" t="s">
        <v>22</v>
      </c>
      <c r="L33" s="171"/>
      <c r="M33" s="171"/>
      <c r="N33" s="158">
        <v>45</v>
      </c>
      <c r="O33" s="158">
        <v>230000000</v>
      </c>
      <c r="P33" s="137" t="s">
        <v>163</v>
      </c>
      <c r="Q33" s="25" t="s">
        <v>329</v>
      </c>
      <c r="R33" s="23" t="s">
        <v>164</v>
      </c>
      <c r="S33" s="158">
        <v>230000000</v>
      </c>
      <c r="T33" s="33" t="s">
        <v>31</v>
      </c>
      <c r="U33" s="171"/>
      <c r="V33" s="159" t="s">
        <v>316</v>
      </c>
      <c r="W33" s="171"/>
      <c r="X33" s="159"/>
      <c r="Y33" s="160">
        <v>0</v>
      </c>
      <c r="Z33" s="157">
        <v>90</v>
      </c>
      <c r="AA33" s="160">
        <v>10</v>
      </c>
      <c r="AB33" s="171"/>
      <c r="AC33" s="25" t="s">
        <v>259</v>
      </c>
      <c r="AD33" s="172"/>
      <c r="AE33" s="173"/>
      <c r="AF33" s="174">
        <v>2984000</v>
      </c>
      <c r="AG33" s="164">
        <f>AF33*1.12</f>
        <v>3342080.0000000005</v>
      </c>
      <c r="AH33" s="175"/>
      <c r="AI33" s="174"/>
      <c r="AJ33" s="174">
        <v>7761000</v>
      </c>
      <c r="AK33" s="164">
        <f t="shared" si="27"/>
        <v>8692320</v>
      </c>
      <c r="AL33" s="175"/>
      <c r="AM33" s="174"/>
      <c r="AN33" s="174">
        <v>6666000</v>
      </c>
      <c r="AO33" s="164">
        <f t="shared" si="28"/>
        <v>7465920.0000000009</v>
      </c>
      <c r="AP33" s="175"/>
      <c r="AQ33" s="91"/>
      <c r="AR33" s="91"/>
      <c r="AS33" s="91"/>
      <c r="AT33" s="175"/>
      <c r="AU33" s="91"/>
      <c r="AV33" s="91"/>
      <c r="AW33" s="91"/>
      <c r="AX33" s="89">
        <f>AD33+AH33+AL33+AP33+AT33</f>
        <v>0</v>
      </c>
      <c r="AY33" s="89">
        <f t="shared" si="30"/>
        <v>17411000</v>
      </c>
      <c r="AZ33" s="89">
        <f t="shared" si="30"/>
        <v>19500320</v>
      </c>
      <c r="BA33" s="170" t="s">
        <v>168</v>
      </c>
      <c r="BB33" s="46" t="s">
        <v>330</v>
      </c>
      <c r="BC33" s="155" t="s">
        <v>328</v>
      </c>
      <c r="BD33" s="171"/>
      <c r="BE33" s="171"/>
      <c r="BF33" s="171"/>
      <c r="BG33" s="171"/>
      <c r="BH33" s="171"/>
      <c r="BI33" s="171"/>
      <c r="BJ33" s="155"/>
      <c r="BK33" s="155"/>
      <c r="BL33" s="29"/>
      <c r="BM33" s="29"/>
      <c r="BN33" s="130" t="s">
        <v>327</v>
      </c>
    </row>
    <row r="34" spans="1:232" s="1" customFormat="1" ht="12.95" customHeight="1" x14ac:dyDescent="0.25">
      <c r="A34" s="152" t="s">
        <v>186</v>
      </c>
      <c r="B34" s="25" t="s">
        <v>311</v>
      </c>
      <c r="C34" s="130" t="s">
        <v>331</v>
      </c>
      <c r="D34" s="217"/>
      <c r="E34" s="171"/>
      <c r="F34" s="44" t="s">
        <v>33</v>
      </c>
      <c r="G34" s="153" t="s">
        <v>313</v>
      </c>
      <c r="H34" s="154" t="s">
        <v>314</v>
      </c>
      <c r="I34" s="154" t="s">
        <v>314</v>
      </c>
      <c r="J34" s="155" t="s">
        <v>332</v>
      </c>
      <c r="K34" s="156" t="s">
        <v>22</v>
      </c>
      <c r="L34" s="171"/>
      <c r="M34" s="171"/>
      <c r="N34" s="158">
        <v>45</v>
      </c>
      <c r="O34" s="158">
        <v>230000000</v>
      </c>
      <c r="P34" s="137" t="s">
        <v>163</v>
      </c>
      <c r="Q34" s="25" t="s">
        <v>329</v>
      </c>
      <c r="R34" s="23" t="s">
        <v>164</v>
      </c>
      <c r="S34" s="158">
        <v>230000000</v>
      </c>
      <c r="T34" s="33" t="s">
        <v>31</v>
      </c>
      <c r="U34" s="171"/>
      <c r="V34" s="159" t="s">
        <v>316</v>
      </c>
      <c r="W34" s="171"/>
      <c r="X34" s="159"/>
      <c r="Y34" s="160">
        <v>0</v>
      </c>
      <c r="Z34" s="157">
        <v>90</v>
      </c>
      <c r="AA34" s="160">
        <v>10</v>
      </c>
      <c r="AB34" s="171"/>
      <c r="AC34" s="25" t="s">
        <v>259</v>
      </c>
      <c r="AD34" s="172"/>
      <c r="AE34" s="173"/>
      <c r="AF34" s="174">
        <v>8523000</v>
      </c>
      <c r="AG34" s="164">
        <f t="shared" ref="AG34:AG36" si="31">AF34*1.12</f>
        <v>9545760</v>
      </c>
      <c r="AH34" s="175"/>
      <c r="AI34" s="174"/>
      <c r="AJ34" s="174">
        <v>6666000</v>
      </c>
      <c r="AK34" s="164">
        <f t="shared" si="27"/>
        <v>7465920.0000000009</v>
      </c>
      <c r="AL34" s="175"/>
      <c r="AM34" s="174"/>
      <c r="AN34" s="174">
        <v>6666000</v>
      </c>
      <c r="AO34" s="164">
        <f t="shared" si="28"/>
        <v>7465920.0000000009</v>
      </c>
      <c r="AP34" s="175"/>
      <c r="AQ34" s="91"/>
      <c r="AR34" s="91"/>
      <c r="AS34" s="91"/>
      <c r="AT34" s="175"/>
      <c r="AU34" s="91"/>
      <c r="AV34" s="91"/>
      <c r="AW34" s="91"/>
      <c r="AX34" s="89">
        <f>AD34+AH34+AL34+AP34+AT34</f>
        <v>0</v>
      </c>
      <c r="AY34" s="89">
        <f t="shared" si="30"/>
        <v>21855000</v>
      </c>
      <c r="AZ34" s="89">
        <f t="shared" si="30"/>
        <v>24477600</v>
      </c>
      <c r="BA34" s="170" t="s">
        <v>168</v>
      </c>
      <c r="BB34" s="46" t="s">
        <v>333</v>
      </c>
      <c r="BC34" s="155" t="s">
        <v>332</v>
      </c>
      <c r="BD34" s="171"/>
      <c r="BE34" s="171"/>
      <c r="BF34" s="171"/>
      <c r="BG34" s="171"/>
      <c r="BH34" s="171"/>
      <c r="BI34" s="171"/>
      <c r="BJ34" s="155"/>
      <c r="BK34" s="155"/>
      <c r="BL34" s="29"/>
      <c r="BM34" s="36"/>
      <c r="BN34" s="130" t="s">
        <v>331</v>
      </c>
      <c r="BO34" s="4"/>
      <c r="BP34" s="4"/>
      <c r="BQ34" s="4"/>
      <c r="BR34" s="4"/>
      <c r="BS34" s="4"/>
      <c r="BT34" s="4"/>
      <c r="BU34" s="4"/>
      <c r="BV34" s="4"/>
      <c r="BW34" s="4"/>
      <c r="BX34" s="4"/>
      <c r="BY34" s="4"/>
      <c r="BZ34" s="4"/>
      <c r="CA34" s="4"/>
      <c r="CB34" s="4"/>
      <c r="CC34" s="4"/>
      <c r="CD34" s="4"/>
      <c r="CE34" s="4"/>
      <c r="CF34" s="4"/>
      <c r="CG34" s="4"/>
      <c r="CH34" s="4"/>
      <c r="CI34" s="4"/>
      <c r="CJ34" s="4"/>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row>
    <row r="35" spans="1:232" ht="12.95" customHeight="1" x14ac:dyDescent="0.25">
      <c r="A35" s="176" t="s">
        <v>186</v>
      </c>
      <c r="B35" s="42" t="s">
        <v>311</v>
      </c>
      <c r="C35" s="130" t="s">
        <v>334</v>
      </c>
      <c r="D35" s="218"/>
      <c r="E35" s="177"/>
      <c r="F35" s="25" t="s">
        <v>43</v>
      </c>
      <c r="G35" s="153" t="s">
        <v>313</v>
      </c>
      <c r="H35" s="178" t="s">
        <v>314</v>
      </c>
      <c r="I35" s="178" t="s">
        <v>314</v>
      </c>
      <c r="J35" s="84" t="s">
        <v>335</v>
      </c>
      <c r="K35" s="156" t="s">
        <v>22</v>
      </c>
      <c r="L35" s="177"/>
      <c r="M35" s="177"/>
      <c r="N35" s="158">
        <v>45</v>
      </c>
      <c r="O35" s="158">
        <v>230000000</v>
      </c>
      <c r="P35" s="137" t="s">
        <v>163</v>
      </c>
      <c r="Q35" s="25" t="s">
        <v>329</v>
      </c>
      <c r="R35" s="23" t="s">
        <v>164</v>
      </c>
      <c r="S35" s="158">
        <v>230000000</v>
      </c>
      <c r="T35" s="33" t="s">
        <v>31</v>
      </c>
      <c r="U35" s="177"/>
      <c r="V35" s="159" t="s">
        <v>316</v>
      </c>
      <c r="W35" s="177"/>
      <c r="X35" s="159"/>
      <c r="Y35" s="160">
        <v>0</v>
      </c>
      <c r="Z35" s="157">
        <v>90</v>
      </c>
      <c r="AA35" s="160">
        <v>10</v>
      </c>
      <c r="AB35" s="177"/>
      <c r="AC35" s="25" t="s">
        <v>259</v>
      </c>
      <c r="AD35" s="179"/>
      <c r="AE35" s="180"/>
      <c r="AF35" s="181">
        <v>3714000</v>
      </c>
      <c r="AG35" s="182">
        <f t="shared" si="31"/>
        <v>4159680.0000000005</v>
      </c>
      <c r="AH35" s="183"/>
      <c r="AI35" s="181"/>
      <c r="AJ35" s="181">
        <v>5539000</v>
      </c>
      <c r="AK35" s="182">
        <f t="shared" si="27"/>
        <v>6203680.0000000009</v>
      </c>
      <c r="AL35" s="183"/>
      <c r="AM35" s="181"/>
      <c r="AN35" s="181">
        <v>4809000</v>
      </c>
      <c r="AO35" s="182">
        <f t="shared" si="28"/>
        <v>5386080.0000000009</v>
      </c>
      <c r="AP35" s="183"/>
      <c r="AQ35" s="184"/>
      <c r="AR35" s="184"/>
      <c r="AS35" s="184"/>
      <c r="AT35" s="183"/>
      <c r="AU35" s="184"/>
      <c r="AV35" s="184"/>
      <c r="AW35" s="184"/>
      <c r="AX35" s="185">
        <f>AD35+AH35+AL35+AP35+AT35</f>
        <v>0</v>
      </c>
      <c r="AY35" s="185">
        <f t="shared" si="30"/>
        <v>14062000</v>
      </c>
      <c r="AZ35" s="185">
        <f t="shared" si="30"/>
        <v>15749440.000000004</v>
      </c>
      <c r="BA35" s="170" t="s">
        <v>168</v>
      </c>
      <c r="BB35" s="74" t="s">
        <v>336</v>
      </c>
      <c r="BC35" s="84" t="s">
        <v>335</v>
      </c>
      <c r="BD35" s="177"/>
      <c r="BE35" s="177"/>
      <c r="BF35" s="177"/>
      <c r="BG35" s="177"/>
      <c r="BH35" s="177"/>
      <c r="BI35" s="177"/>
      <c r="BJ35" s="84"/>
      <c r="BK35" s="84"/>
      <c r="BL35" s="29"/>
      <c r="BM35" s="29"/>
      <c r="BN35" s="130" t="s">
        <v>334</v>
      </c>
    </row>
    <row r="36" spans="1:232" s="1" customFormat="1" ht="12.95" customHeight="1" x14ac:dyDescent="0.25">
      <c r="A36" s="152" t="s">
        <v>186</v>
      </c>
      <c r="B36" s="25" t="s">
        <v>311</v>
      </c>
      <c r="C36" s="130" t="s">
        <v>337</v>
      </c>
      <c r="D36" s="217"/>
      <c r="E36" s="171"/>
      <c r="F36" s="44" t="s">
        <v>44</v>
      </c>
      <c r="G36" s="153" t="s">
        <v>313</v>
      </c>
      <c r="H36" s="186" t="s">
        <v>314</v>
      </c>
      <c r="I36" s="186" t="s">
        <v>314</v>
      </c>
      <c r="J36" s="155" t="s">
        <v>338</v>
      </c>
      <c r="K36" s="156" t="s">
        <v>22</v>
      </c>
      <c r="L36" s="171"/>
      <c r="M36" s="171"/>
      <c r="N36" s="158">
        <v>45</v>
      </c>
      <c r="O36" s="158">
        <v>230000000</v>
      </c>
      <c r="P36" s="137" t="s">
        <v>163</v>
      </c>
      <c r="Q36" s="25" t="s">
        <v>329</v>
      </c>
      <c r="R36" s="23" t="s">
        <v>164</v>
      </c>
      <c r="S36" s="158">
        <v>230000000</v>
      </c>
      <c r="T36" s="33" t="s">
        <v>31</v>
      </c>
      <c r="U36" s="171"/>
      <c r="V36" s="159" t="s">
        <v>316</v>
      </c>
      <c r="W36" s="171"/>
      <c r="X36" s="159"/>
      <c r="Y36" s="160">
        <v>0</v>
      </c>
      <c r="Z36" s="157">
        <v>90</v>
      </c>
      <c r="AA36" s="160">
        <v>10</v>
      </c>
      <c r="AB36" s="171"/>
      <c r="AC36" s="25" t="s">
        <v>259</v>
      </c>
      <c r="AD36" s="172"/>
      <c r="AE36" s="173"/>
      <c r="AF36" s="187">
        <v>10841000</v>
      </c>
      <c r="AG36" s="164">
        <f t="shared" si="31"/>
        <v>12141920.000000002</v>
      </c>
      <c r="AH36" s="175"/>
      <c r="AI36" s="174"/>
      <c r="AJ36" s="174">
        <v>5539000</v>
      </c>
      <c r="AK36" s="164">
        <f t="shared" si="27"/>
        <v>6203680.0000000009</v>
      </c>
      <c r="AL36" s="175"/>
      <c r="AM36" s="174"/>
      <c r="AN36" s="174">
        <v>4809000</v>
      </c>
      <c r="AO36" s="164">
        <f t="shared" si="28"/>
        <v>5386080.0000000009</v>
      </c>
      <c r="AP36" s="175"/>
      <c r="AQ36" s="91"/>
      <c r="AR36" s="91"/>
      <c r="AS36" s="91"/>
      <c r="AT36" s="175"/>
      <c r="AU36" s="91"/>
      <c r="AV36" s="91"/>
      <c r="AW36" s="91"/>
      <c r="AX36" s="89">
        <f>AD36+AH36+AL36+AP36+AT36</f>
        <v>0</v>
      </c>
      <c r="AY36" s="89">
        <f t="shared" si="30"/>
        <v>21189000</v>
      </c>
      <c r="AZ36" s="89">
        <f t="shared" si="30"/>
        <v>23731680.000000004</v>
      </c>
      <c r="BA36" s="170" t="s">
        <v>168</v>
      </c>
      <c r="BB36" s="46" t="s">
        <v>339</v>
      </c>
      <c r="BC36" s="155" t="s">
        <v>338</v>
      </c>
      <c r="BD36" s="171"/>
      <c r="BE36" s="171"/>
      <c r="BF36" s="171"/>
      <c r="BG36" s="171"/>
      <c r="BH36" s="171"/>
      <c r="BI36" s="171"/>
      <c r="BJ36" s="155"/>
      <c r="BK36" s="155"/>
      <c r="BL36" s="29"/>
      <c r="BM36" s="36"/>
      <c r="BN36" s="130" t="s">
        <v>337</v>
      </c>
      <c r="BO36" s="4"/>
      <c r="BP36" s="4"/>
      <c r="BQ36" s="4"/>
      <c r="BR36" s="4"/>
      <c r="BS36" s="4"/>
      <c r="BT36" s="4"/>
      <c r="BU36" s="4"/>
      <c r="BV36" s="4"/>
      <c r="BW36" s="4"/>
      <c r="BX36" s="4"/>
      <c r="BY36" s="4"/>
      <c r="BZ36" s="4"/>
      <c r="CA36" s="4"/>
      <c r="CB36" s="4"/>
      <c r="CC36" s="4"/>
      <c r="CD36" s="4"/>
      <c r="CE36" s="4"/>
      <c r="CF36" s="4"/>
      <c r="CG36" s="4"/>
      <c r="CH36" s="4"/>
      <c r="CI36" s="4"/>
      <c r="CJ36" s="4"/>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row>
    <row r="37" spans="1:232" ht="12.95" customHeight="1" x14ac:dyDescent="0.25">
      <c r="A37" s="152" t="s">
        <v>39</v>
      </c>
      <c r="B37" s="188"/>
      <c r="C37" s="130" t="s">
        <v>340</v>
      </c>
      <c r="D37" s="219"/>
      <c r="E37" s="32"/>
      <c r="F37" s="25" t="s">
        <v>45</v>
      </c>
      <c r="G37" s="42" t="s">
        <v>215</v>
      </c>
      <c r="H37" s="46" t="s">
        <v>216</v>
      </c>
      <c r="I37" s="46" t="s">
        <v>216</v>
      </c>
      <c r="J37" s="155" t="s">
        <v>341</v>
      </c>
      <c r="K37" s="156" t="s">
        <v>22</v>
      </c>
      <c r="L37" s="25"/>
      <c r="M37" s="25"/>
      <c r="N37" s="25" t="s">
        <v>231</v>
      </c>
      <c r="O37" s="25" t="s">
        <v>162</v>
      </c>
      <c r="P37" s="137" t="s">
        <v>163</v>
      </c>
      <c r="Q37" s="25" t="s">
        <v>329</v>
      </c>
      <c r="R37" s="25" t="s">
        <v>164</v>
      </c>
      <c r="S37" s="25" t="s">
        <v>162</v>
      </c>
      <c r="T37" s="189" t="s">
        <v>342</v>
      </c>
      <c r="U37" s="25"/>
      <c r="V37" s="25"/>
      <c r="W37" s="25" t="s">
        <v>258</v>
      </c>
      <c r="X37" s="25" t="s">
        <v>343</v>
      </c>
      <c r="Y37" s="156"/>
      <c r="Z37" s="156" t="s">
        <v>263</v>
      </c>
      <c r="AA37" s="156" t="s">
        <v>120</v>
      </c>
      <c r="AB37" s="25"/>
      <c r="AC37" s="25" t="s">
        <v>259</v>
      </c>
      <c r="AD37" s="190" t="s">
        <v>111</v>
      </c>
      <c r="AE37" s="191">
        <v>72949741</v>
      </c>
      <c r="AF37" s="191">
        <v>72949741</v>
      </c>
      <c r="AG37" s="191">
        <f>AF37*1.12</f>
        <v>81703709.920000002</v>
      </c>
      <c r="AH37" s="192">
        <v>1</v>
      </c>
      <c r="AI37" s="191">
        <v>78056223</v>
      </c>
      <c r="AJ37" s="191">
        <v>78056223</v>
      </c>
      <c r="AK37" s="191">
        <f>AJ37*1.12</f>
        <v>87422969.760000005</v>
      </c>
      <c r="AL37" s="192">
        <v>1</v>
      </c>
      <c r="AM37" s="191">
        <v>83520158</v>
      </c>
      <c r="AN37" s="191">
        <v>83520158</v>
      </c>
      <c r="AO37" s="191">
        <f>AN37*1.12</f>
        <v>93542576.960000008</v>
      </c>
      <c r="AP37" s="192">
        <v>1</v>
      </c>
      <c r="AQ37" s="190">
        <v>89366569</v>
      </c>
      <c r="AR37" s="190">
        <v>89366569</v>
      </c>
      <c r="AS37" s="191">
        <f>AR37*1.12</f>
        <v>100090557.28000002</v>
      </c>
      <c r="AT37" s="192">
        <v>1</v>
      </c>
      <c r="AU37" s="190">
        <v>95622229</v>
      </c>
      <c r="AV37" s="190">
        <v>95622229</v>
      </c>
      <c r="AW37" s="191">
        <f>AV37*1.12</f>
        <v>107096896.48</v>
      </c>
      <c r="AX37" s="192">
        <v>5</v>
      </c>
      <c r="AY37" s="78">
        <f>AV37+AR37+AN37+AJ37+AF37</f>
        <v>419514920</v>
      </c>
      <c r="AZ37" s="191">
        <f>AY37*1.12</f>
        <v>469856710.40000004</v>
      </c>
      <c r="BA37" s="170" t="s">
        <v>168</v>
      </c>
      <c r="BB37" s="155" t="s">
        <v>341</v>
      </c>
      <c r="BC37" s="155" t="s">
        <v>341</v>
      </c>
      <c r="BD37" s="25"/>
      <c r="BE37" s="25"/>
      <c r="BF37" s="46"/>
      <c r="BG37" s="25"/>
      <c r="BH37" s="25"/>
      <c r="BI37" s="46"/>
      <c r="BJ37" s="25"/>
      <c r="BK37" s="25"/>
      <c r="BL37" s="29"/>
      <c r="BM37" s="29"/>
      <c r="BN37" s="130" t="s">
        <v>340</v>
      </c>
    </row>
    <row r="38" spans="1:232" s="1" customFormat="1" ht="12.95" customHeight="1" x14ac:dyDescent="0.25">
      <c r="A38" s="152" t="s">
        <v>39</v>
      </c>
      <c r="B38" s="188"/>
      <c r="C38" s="130" t="s">
        <v>344</v>
      </c>
      <c r="D38" s="219"/>
      <c r="E38" s="32"/>
      <c r="F38" s="44" t="s">
        <v>255</v>
      </c>
      <c r="G38" s="42" t="s">
        <v>215</v>
      </c>
      <c r="H38" s="46" t="s">
        <v>216</v>
      </c>
      <c r="I38" s="46" t="s">
        <v>216</v>
      </c>
      <c r="J38" s="155" t="s">
        <v>341</v>
      </c>
      <c r="K38" s="156" t="s">
        <v>22</v>
      </c>
      <c r="L38" s="25"/>
      <c r="M38" s="25"/>
      <c r="N38" s="25" t="s">
        <v>231</v>
      </c>
      <c r="O38" s="25" t="s">
        <v>162</v>
      </c>
      <c r="P38" s="137" t="s">
        <v>163</v>
      </c>
      <c r="Q38" s="25" t="s">
        <v>329</v>
      </c>
      <c r="R38" s="25" t="s">
        <v>164</v>
      </c>
      <c r="S38" s="25" t="s">
        <v>162</v>
      </c>
      <c r="T38" s="189" t="s">
        <v>345</v>
      </c>
      <c r="U38" s="25"/>
      <c r="V38" s="25"/>
      <c r="W38" s="25" t="s">
        <v>258</v>
      </c>
      <c r="X38" s="25" t="s">
        <v>343</v>
      </c>
      <c r="Y38" s="156"/>
      <c r="Z38" s="156" t="s">
        <v>263</v>
      </c>
      <c r="AA38" s="156" t="s">
        <v>120</v>
      </c>
      <c r="AB38" s="25"/>
      <c r="AC38" s="25" t="s">
        <v>259</v>
      </c>
      <c r="AD38" s="190" t="s">
        <v>111</v>
      </c>
      <c r="AE38" s="191">
        <v>72949741</v>
      </c>
      <c r="AF38" s="191">
        <v>72949741</v>
      </c>
      <c r="AG38" s="191">
        <f>AF38*1.12</f>
        <v>81703709.920000002</v>
      </c>
      <c r="AH38" s="192">
        <v>1</v>
      </c>
      <c r="AI38" s="191">
        <v>78056223</v>
      </c>
      <c r="AJ38" s="191">
        <v>78056223</v>
      </c>
      <c r="AK38" s="191">
        <f>AJ38*1.12</f>
        <v>87422969.760000005</v>
      </c>
      <c r="AL38" s="192">
        <v>1</v>
      </c>
      <c r="AM38" s="191">
        <v>83520158</v>
      </c>
      <c r="AN38" s="191">
        <v>83520158</v>
      </c>
      <c r="AO38" s="191">
        <f>AN38*1.12</f>
        <v>93542576.960000008</v>
      </c>
      <c r="AP38" s="192">
        <v>1</v>
      </c>
      <c r="AQ38" s="190">
        <v>89366569</v>
      </c>
      <c r="AR38" s="190">
        <v>89366569</v>
      </c>
      <c r="AS38" s="191">
        <f>AR38*1.12</f>
        <v>100090557.28000002</v>
      </c>
      <c r="AT38" s="192">
        <v>1</v>
      </c>
      <c r="AU38" s="190">
        <v>95622229</v>
      </c>
      <c r="AV38" s="190">
        <v>95622229</v>
      </c>
      <c r="AW38" s="191">
        <f>AV38*1.12</f>
        <v>107096896.48</v>
      </c>
      <c r="AX38" s="192">
        <v>5</v>
      </c>
      <c r="AY38" s="78">
        <f>AV38+AR38+AN38+AJ38+AF38</f>
        <v>419514920</v>
      </c>
      <c r="AZ38" s="191">
        <f>AY38*1.12</f>
        <v>469856710.40000004</v>
      </c>
      <c r="BA38" s="170" t="s">
        <v>168</v>
      </c>
      <c r="BB38" s="155" t="s">
        <v>341</v>
      </c>
      <c r="BC38" s="155" t="s">
        <v>341</v>
      </c>
      <c r="BD38" s="25"/>
      <c r="BE38" s="25"/>
      <c r="BF38" s="46"/>
      <c r="BG38" s="25"/>
      <c r="BH38" s="25"/>
      <c r="BI38" s="46"/>
      <c r="BJ38" s="25"/>
      <c r="BK38" s="25"/>
      <c r="BL38" s="29"/>
      <c r="BM38" s="36"/>
      <c r="BN38" s="130" t="s">
        <v>344</v>
      </c>
      <c r="BO38" s="4"/>
      <c r="BP38" s="4"/>
      <c r="BQ38" s="4"/>
      <c r="BR38" s="4"/>
      <c r="BS38" s="4"/>
      <c r="BT38" s="4"/>
      <c r="BU38" s="4"/>
      <c r="BV38" s="4"/>
      <c r="BW38" s="4"/>
      <c r="BX38" s="4"/>
      <c r="BY38" s="4"/>
      <c r="BZ38" s="4"/>
      <c r="CA38" s="4"/>
      <c r="CB38" s="4"/>
      <c r="CC38" s="4"/>
      <c r="CD38" s="4"/>
      <c r="CE38" s="4"/>
      <c r="CF38" s="4"/>
      <c r="CG38" s="4"/>
      <c r="CH38" s="4"/>
      <c r="CI38" s="4"/>
      <c r="CJ38" s="4"/>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row>
    <row r="39" spans="1:232" ht="12.95" customHeight="1" x14ac:dyDescent="0.25">
      <c r="A39" s="152" t="s">
        <v>39</v>
      </c>
      <c r="B39" s="188"/>
      <c r="C39" s="130" t="s">
        <v>346</v>
      </c>
      <c r="D39" s="56"/>
      <c r="E39" s="32"/>
      <c r="F39" s="25" t="s">
        <v>264</v>
      </c>
      <c r="G39" s="42" t="s">
        <v>217</v>
      </c>
      <c r="H39" s="46" t="s">
        <v>347</v>
      </c>
      <c r="I39" s="46" t="s">
        <v>347</v>
      </c>
      <c r="J39" s="155" t="s">
        <v>348</v>
      </c>
      <c r="K39" s="156" t="s">
        <v>22</v>
      </c>
      <c r="L39" s="25"/>
      <c r="M39" s="25"/>
      <c r="N39" s="25" t="s">
        <v>231</v>
      </c>
      <c r="O39" s="25" t="s">
        <v>162</v>
      </c>
      <c r="P39" s="137" t="s">
        <v>163</v>
      </c>
      <c r="Q39" s="25" t="s">
        <v>329</v>
      </c>
      <c r="R39" s="25" t="s">
        <v>164</v>
      </c>
      <c r="S39" s="25" t="s">
        <v>162</v>
      </c>
      <c r="T39" s="189" t="s">
        <v>342</v>
      </c>
      <c r="U39" s="25"/>
      <c r="V39" s="25"/>
      <c r="W39" s="25" t="s">
        <v>258</v>
      </c>
      <c r="X39" s="25" t="s">
        <v>343</v>
      </c>
      <c r="Y39" s="156"/>
      <c r="Z39" s="156" t="s">
        <v>263</v>
      </c>
      <c r="AA39" s="25" t="s">
        <v>120</v>
      </c>
      <c r="AB39" s="25"/>
      <c r="AC39" s="25" t="s">
        <v>259</v>
      </c>
      <c r="AD39" s="192">
        <v>1</v>
      </c>
      <c r="AE39" s="191">
        <v>32205185.280000001</v>
      </c>
      <c r="AF39" s="191">
        <v>32205185.280000001</v>
      </c>
      <c r="AG39" s="191">
        <f>AF39*1.12</f>
        <v>36069807.513600007</v>
      </c>
      <c r="AH39" s="192">
        <v>1</v>
      </c>
      <c r="AI39" s="191">
        <v>34459547.25</v>
      </c>
      <c r="AJ39" s="191">
        <v>34459547.25</v>
      </c>
      <c r="AK39" s="191">
        <f>AJ39*1.12</f>
        <v>38594692.920000002</v>
      </c>
      <c r="AL39" s="192">
        <v>1</v>
      </c>
      <c r="AM39" s="191">
        <v>36871715.399999999</v>
      </c>
      <c r="AN39" s="191">
        <v>36871715.399999999</v>
      </c>
      <c r="AO39" s="191">
        <f>AN39*1.12</f>
        <v>41296321.248000003</v>
      </c>
      <c r="AP39" s="192">
        <v>1</v>
      </c>
      <c r="AQ39" s="190">
        <v>39452735.479999997</v>
      </c>
      <c r="AR39" s="190">
        <v>39452735.479999997</v>
      </c>
      <c r="AS39" s="191">
        <f>AR39*1.12</f>
        <v>44187063.737599999</v>
      </c>
      <c r="AT39" s="192">
        <v>1</v>
      </c>
      <c r="AU39" s="190">
        <v>42214426.960000001</v>
      </c>
      <c r="AV39" s="190">
        <v>42214426.960000001</v>
      </c>
      <c r="AW39" s="191">
        <f>AV39*1.12</f>
        <v>47280158.195200004</v>
      </c>
      <c r="AX39" s="193">
        <v>5</v>
      </c>
      <c r="AY39" s="78">
        <f>AV39+AR39+AN39+AJ39+AF39</f>
        <v>185203610.37</v>
      </c>
      <c r="AZ39" s="191">
        <f>AY39*1.12</f>
        <v>207428043.61440003</v>
      </c>
      <c r="BA39" s="170" t="s">
        <v>168</v>
      </c>
      <c r="BB39" s="84" t="s">
        <v>349</v>
      </c>
      <c r="BC39" s="84" t="s">
        <v>349</v>
      </c>
      <c r="BD39" s="25"/>
      <c r="BE39" s="46"/>
      <c r="BF39" s="25"/>
      <c r="BG39" s="25"/>
      <c r="BH39" s="46"/>
      <c r="BI39" s="25"/>
      <c r="BJ39" s="25"/>
      <c r="BK39" s="25"/>
      <c r="BL39" s="29"/>
      <c r="BM39" s="29"/>
      <c r="BN39" s="130" t="s">
        <v>346</v>
      </c>
    </row>
    <row r="40" spans="1:232" ht="12.95" customHeight="1" x14ac:dyDescent="0.25">
      <c r="A40" s="194" t="s">
        <v>39</v>
      </c>
      <c r="B40" s="195"/>
      <c r="C40" s="130" t="s">
        <v>350</v>
      </c>
      <c r="D40" s="220"/>
      <c r="E40" s="32"/>
      <c r="F40" s="25" t="s">
        <v>262</v>
      </c>
      <c r="G40" s="42" t="s">
        <v>217</v>
      </c>
      <c r="H40" s="196" t="s">
        <v>347</v>
      </c>
      <c r="I40" s="196" t="s">
        <v>347</v>
      </c>
      <c r="J40" s="197" t="s">
        <v>348</v>
      </c>
      <c r="K40" s="198" t="s">
        <v>22</v>
      </c>
      <c r="L40" s="50"/>
      <c r="M40" s="50"/>
      <c r="N40" s="50" t="s">
        <v>231</v>
      </c>
      <c r="O40" s="50" t="s">
        <v>162</v>
      </c>
      <c r="P40" s="199" t="s">
        <v>163</v>
      </c>
      <c r="Q40" s="50" t="s">
        <v>329</v>
      </c>
      <c r="R40" s="50" t="s">
        <v>164</v>
      </c>
      <c r="S40" s="50" t="s">
        <v>162</v>
      </c>
      <c r="T40" s="200" t="s">
        <v>345</v>
      </c>
      <c r="U40" s="50"/>
      <c r="V40" s="50"/>
      <c r="W40" s="50" t="s">
        <v>258</v>
      </c>
      <c r="X40" s="50" t="s">
        <v>343</v>
      </c>
      <c r="Y40" s="198"/>
      <c r="Z40" s="198" t="s">
        <v>263</v>
      </c>
      <c r="AA40" s="50" t="s">
        <v>120</v>
      </c>
      <c r="AB40" s="50"/>
      <c r="AC40" s="25" t="s">
        <v>259</v>
      </c>
      <c r="AD40" s="201">
        <v>1</v>
      </c>
      <c r="AE40" s="202">
        <v>32205185.280000001</v>
      </c>
      <c r="AF40" s="202">
        <v>32205185.280000001</v>
      </c>
      <c r="AG40" s="202">
        <f>AF40*1.12</f>
        <v>36069807.513600007</v>
      </c>
      <c r="AH40" s="201">
        <v>1</v>
      </c>
      <c r="AI40" s="202">
        <v>34459547.25</v>
      </c>
      <c r="AJ40" s="202">
        <v>34459547.25</v>
      </c>
      <c r="AK40" s="202">
        <f>AJ40*1.12</f>
        <v>38594692.920000002</v>
      </c>
      <c r="AL40" s="201">
        <v>1</v>
      </c>
      <c r="AM40" s="202">
        <v>36871715.399999999</v>
      </c>
      <c r="AN40" s="202">
        <v>36871715.399999999</v>
      </c>
      <c r="AO40" s="202">
        <f>AN40*1.12</f>
        <v>41296321.248000003</v>
      </c>
      <c r="AP40" s="201">
        <v>1</v>
      </c>
      <c r="AQ40" s="203">
        <v>39452735.479999997</v>
      </c>
      <c r="AR40" s="203">
        <v>39452735.479999997</v>
      </c>
      <c r="AS40" s="202">
        <f>AR40*1.12</f>
        <v>44187063.737599999</v>
      </c>
      <c r="AT40" s="201">
        <v>1</v>
      </c>
      <c r="AU40" s="203">
        <v>42214426.960000001</v>
      </c>
      <c r="AV40" s="203">
        <v>42214426.960000001</v>
      </c>
      <c r="AW40" s="202">
        <f>AV40*1.12</f>
        <v>47280158.195200004</v>
      </c>
      <c r="AX40" s="204">
        <v>5</v>
      </c>
      <c r="AY40" s="205">
        <f>AV40+AR40+AN40+AJ40+AF40</f>
        <v>185203610.37</v>
      </c>
      <c r="AZ40" s="202">
        <f>AY40*1.12</f>
        <v>207428043.61440003</v>
      </c>
      <c r="BA40" s="206" t="s">
        <v>168</v>
      </c>
      <c r="BB40" s="207" t="s">
        <v>351</v>
      </c>
      <c r="BC40" s="207" t="s">
        <v>351</v>
      </c>
      <c r="BD40" s="50"/>
      <c r="BE40" s="196"/>
      <c r="BF40" s="50"/>
      <c r="BG40" s="50"/>
      <c r="BH40" s="196"/>
      <c r="BI40" s="50"/>
      <c r="BJ40" s="50"/>
      <c r="BK40" s="50"/>
      <c r="BN40" s="130" t="s">
        <v>350</v>
      </c>
    </row>
    <row r="41" spans="1:232" s="38" customFormat="1" ht="12.95" customHeight="1" x14ac:dyDescent="0.25">
      <c r="A41" s="29" t="s">
        <v>352</v>
      </c>
      <c r="B41" s="29" t="s">
        <v>226</v>
      </c>
      <c r="C41" s="130" t="s">
        <v>353</v>
      </c>
      <c r="D41" s="221"/>
      <c r="E41" s="208"/>
      <c r="F41" s="52" t="s">
        <v>265</v>
      </c>
      <c r="G41" s="82" t="s">
        <v>354</v>
      </c>
      <c r="H41" s="82" t="s">
        <v>355</v>
      </c>
      <c r="I41" s="82" t="s">
        <v>356</v>
      </c>
      <c r="J41" s="92" t="s">
        <v>357</v>
      </c>
      <c r="K41" s="198" t="s">
        <v>22</v>
      </c>
      <c r="L41" s="29"/>
      <c r="M41" s="29"/>
      <c r="N41" s="29">
        <v>50</v>
      </c>
      <c r="O41" s="209" t="s">
        <v>162</v>
      </c>
      <c r="P41" s="209" t="s">
        <v>188</v>
      </c>
      <c r="Q41" s="209" t="s">
        <v>329</v>
      </c>
      <c r="R41" s="209" t="s">
        <v>164</v>
      </c>
      <c r="S41" s="209">
        <v>230000000</v>
      </c>
      <c r="T41" s="209" t="s">
        <v>74</v>
      </c>
      <c r="U41" s="29"/>
      <c r="V41" s="29"/>
      <c r="W41" s="210" t="s">
        <v>258</v>
      </c>
      <c r="X41" s="210" t="s">
        <v>343</v>
      </c>
      <c r="Y41" s="85"/>
      <c r="Z41" s="85" t="s">
        <v>263</v>
      </c>
      <c r="AA41" s="85" t="s">
        <v>120</v>
      </c>
      <c r="AB41" s="29"/>
      <c r="AC41" s="25" t="s">
        <v>259</v>
      </c>
      <c r="AD41" s="90"/>
      <c r="AE41" s="211"/>
      <c r="AF41" s="212">
        <v>5371200</v>
      </c>
      <c r="AG41" s="213">
        <f t="shared" ref="AG41:AG47" si="32">AF41*1.12</f>
        <v>6015744.0000000009</v>
      </c>
      <c r="AH41" s="90"/>
      <c r="AI41" s="211"/>
      <c r="AJ41" s="213">
        <v>5371200</v>
      </c>
      <c r="AK41" s="213">
        <f t="shared" ref="AK41:AK47" si="33">AJ41*1.12</f>
        <v>6015744.0000000009</v>
      </c>
      <c r="AL41" s="90"/>
      <c r="AM41" s="211"/>
      <c r="AN41" s="213">
        <v>5371200</v>
      </c>
      <c r="AO41" s="213">
        <f t="shared" ref="AO41:AO47" si="34">AN41*1.12</f>
        <v>6015744.0000000009</v>
      </c>
      <c r="AP41" s="90"/>
      <c r="AQ41" s="90"/>
      <c r="AR41" s="214">
        <v>5371200</v>
      </c>
      <c r="AS41" s="89">
        <f t="shared" ref="AS41:AS47" si="35">AR41*1.12</f>
        <v>6015744.0000000009</v>
      </c>
      <c r="AT41" s="90"/>
      <c r="AU41" s="90"/>
      <c r="AV41" s="90">
        <v>5371200</v>
      </c>
      <c r="AW41" s="90">
        <f t="shared" ref="AW41:AW47" si="36">AV41*1.12</f>
        <v>6015744.0000000009</v>
      </c>
      <c r="AX41" s="90"/>
      <c r="AY41" s="213">
        <f t="shared" ref="AY41:AZ47" si="37">AV41+AR41+AN41+AJ41+AF41</f>
        <v>26856000</v>
      </c>
      <c r="AZ41" s="213">
        <f t="shared" si="37"/>
        <v>30078720.000000004</v>
      </c>
      <c r="BA41" s="211" t="s">
        <v>168</v>
      </c>
      <c r="BB41" s="215" t="s">
        <v>358</v>
      </c>
      <c r="BC41" s="92" t="s">
        <v>357</v>
      </c>
      <c r="BD41" s="29"/>
      <c r="BE41" s="29"/>
      <c r="BF41" s="29"/>
      <c r="BG41" s="29"/>
      <c r="BH41" s="85"/>
      <c r="BI41" s="85"/>
      <c r="BJ41" s="85"/>
      <c r="BK41" s="85"/>
      <c r="BL41" s="29"/>
      <c r="BM41" s="37"/>
      <c r="BN41" s="130" t="s">
        <v>353</v>
      </c>
    </row>
    <row r="42" spans="1:232" s="70" customFormat="1" ht="12.95" customHeight="1" x14ac:dyDescent="0.25">
      <c r="A42" s="29" t="s">
        <v>352</v>
      </c>
      <c r="B42" s="29" t="s">
        <v>226</v>
      </c>
      <c r="C42" s="130" t="s">
        <v>359</v>
      </c>
      <c r="D42" s="221"/>
      <c r="E42" s="208"/>
      <c r="F42" s="39" t="s">
        <v>268</v>
      </c>
      <c r="G42" s="82" t="s">
        <v>354</v>
      </c>
      <c r="H42" s="82" t="s">
        <v>355</v>
      </c>
      <c r="I42" s="82" t="s">
        <v>356</v>
      </c>
      <c r="J42" s="92" t="s">
        <v>360</v>
      </c>
      <c r="K42" s="198" t="s">
        <v>22</v>
      </c>
      <c r="L42" s="29"/>
      <c r="M42" s="29"/>
      <c r="N42" s="29">
        <v>50</v>
      </c>
      <c r="O42" s="209" t="s">
        <v>162</v>
      </c>
      <c r="P42" s="209" t="s">
        <v>188</v>
      </c>
      <c r="Q42" s="209" t="s">
        <v>329</v>
      </c>
      <c r="R42" s="209" t="s">
        <v>164</v>
      </c>
      <c r="S42" s="209">
        <v>230000000</v>
      </c>
      <c r="T42" s="209" t="s">
        <v>37</v>
      </c>
      <c r="U42" s="29"/>
      <c r="V42" s="29"/>
      <c r="W42" s="210" t="s">
        <v>258</v>
      </c>
      <c r="X42" s="210" t="s">
        <v>343</v>
      </c>
      <c r="Y42" s="85"/>
      <c r="Z42" s="85" t="s">
        <v>263</v>
      </c>
      <c r="AA42" s="85" t="s">
        <v>120</v>
      </c>
      <c r="AB42" s="29"/>
      <c r="AC42" s="25" t="s">
        <v>259</v>
      </c>
      <c r="AD42" s="90"/>
      <c r="AE42" s="211"/>
      <c r="AF42" s="212">
        <v>9200000</v>
      </c>
      <c r="AG42" s="213">
        <f t="shared" si="32"/>
        <v>10304000.000000002</v>
      </c>
      <c r="AH42" s="90"/>
      <c r="AI42" s="211"/>
      <c r="AJ42" s="213">
        <v>9200000</v>
      </c>
      <c r="AK42" s="213">
        <f t="shared" si="33"/>
        <v>10304000.000000002</v>
      </c>
      <c r="AL42" s="90"/>
      <c r="AM42" s="211"/>
      <c r="AN42" s="213">
        <v>9200000</v>
      </c>
      <c r="AO42" s="213">
        <f t="shared" si="34"/>
        <v>10304000.000000002</v>
      </c>
      <c r="AP42" s="90"/>
      <c r="AQ42" s="90"/>
      <c r="AR42" s="214">
        <v>9200000</v>
      </c>
      <c r="AS42" s="89">
        <f t="shared" si="35"/>
        <v>10304000.000000002</v>
      </c>
      <c r="AT42" s="90"/>
      <c r="AU42" s="90"/>
      <c r="AV42" s="90">
        <v>9200000</v>
      </c>
      <c r="AW42" s="90">
        <f t="shared" si="36"/>
        <v>10304000.000000002</v>
      </c>
      <c r="AX42" s="90"/>
      <c r="AY42" s="213">
        <f t="shared" si="37"/>
        <v>46000000</v>
      </c>
      <c r="AZ42" s="213">
        <f t="shared" si="37"/>
        <v>51520000.000000007</v>
      </c>
      <c r="BA42" s="211" t="s">
        <v>168</v>
      </c>
      <c r="BB42" s="215" t="s">
        <v>361</v>
      </c>
      <c r="BC42" s="92" t="s">
        <v>360</v>
      </c>
      <c r="BD42" s="29"/>
      <c r="BE42" s="29"/>
      <c r="BF42" s="29"/>
      <c r="BG42" s="29"/>
      <c r="BH42" s="85"/>
      <c r="BI42" s="85"/>
      <c r="BJ42" s="85"/>
      <c r="BK42" s="85"/>
      <c r="BL42" s="34"/>
      <c r="BM42" s="39"/>
      <c r="BN42" s="130" t="s">
        <v>359</v>
      </c>
    </row>
    <row r="43" spans="1:232" s="70" customFormat="1" ht="12.95" customHeight="1" x14ac:dyDescent="0.25">
      <c r="A43" s="29" t="s">
        <v>352</v>
      </c>
      <c r="B43" s="29" t="s">
        <v>226</v>
      </c>
      <c r="C43" s="130" t="s">
        <v>362</v>
      </c>
      <c r="D43" s="221"/>
      <c r="E43" s="208"/>
      <c r="F43" s="39" t="s">
        <v>46</v>
      </c>
      <c r="G43" s="82" t="s">
        <v>354</v>
      </c>
      <c r="H43" s="82" t="s">
        <v>355</v>
      </c>
      <c r="I43" s="82" t="s">
        <v>356</v>
      </c>
      <c r="J43" s="92" t="s">
        <v>363</v>
      </c>
      <c r="K43" s="198" t="s">
        <v>22</v>
      </c>
      <c r="L43" s="29"/>
      <c r="M43" s="29"/>
      <c r="N43" s="29">
        <v>50</v>
      </c>
      <c r="O43" s="209" t="s">
        <v>162</v>
      </c>
      <c r="P43" s="209" t="s">
        <v>188</v>
      </c>
      <c r="Q43" s="209" t="s">
        <v>329</v>
      </c>
      <c r="R43" s="209" t="s">
        <v>164</v>
      </c>
      <c r="S43" s="209">
        <v>230000000</v>
      </c>
      <c r="T43" s="209" t="s">
        <v>193</v>
      </c>
      <c r="U43" s="29"/>
      <c r="V43" s="29"/>
      <c r="W43" s="210" t="s">
        <v>258</v>
      </c>
      <c r="X43" s="210" t="s">
        <v>343</v>
      </c>
      <c r="Y43" s="85"/>
      <c r="Z43" s="85" t="s">
        <v>263</v>
      </c>
      <c r="AA43" s="85" t="s">
        <v>120</v>
      </c>
      <c r="AB43" s="29"/>
      <c r="AC43" s="25" t="s">
        <v>259</v>
      </c>
      <c r="AD43" s="90"/>
      <c r="AE43" s="211"/>
      <c r="AF43" s="212">
        <v>9015000</v>
      </c>
      <c r="AG43" s="213">
        <f t="shared" si="32"/>
        <v>10096800.000000002</v>
      </c>
      <c r="AH43" s="90"/>
      <c r="AI43" s="211"/>
      <c r="AJ43" s="213">
        <v>9015000</v>
      </c>
      <c r="AK43" s="213">
        <f t="shared" si="33"/>
        <v>10096800.000000002</v>
      </c>
      <c r="AL43" s="90"/>
      <c r="AM43" s="211"/>
      <c r="AN43" s="213">
        <v>9015000</v>
      </c>
      <c r="AO43" s="213">
        <f t="shared" si="34"/>
        <v>10096800.000000002</v>
      </c>
      <c r="AP43" s="90"/>
      <c r="AQ43" s="90"/>
      <c r="AR43" s="214">
        <v>9015000</v>
      </c>
      <c r="AS43" s="89">
        <f t="shared" si="35"/>
        <v>10096800.000000002</v>
      </c>
      <c r="AT43" s="90"/>
      <c r="AU43" s="90"/>
      <c r="AV43" s="90">
        <v>9015000</v>
      </c>
      <c r="AW43" s="90">
        <f t="shared" si="36"/>
        <v>10096800.000000002</v>
      </c>
      <c r="AX43" s="90"/>
      <c r="AY43" s="213">
        <f t="shared" si="37"/>
        <v>45075000</v>
      </c>
      <c r="AZ43" s="213">
        <f t="shared" si="37"/>
        <v>50484000.000000007</v>
      </c>
      <c r="BA43" s="211" t="s">
        <v>168</v>
      </c>
      <c r="BB43" s="215" t="s">
        <v>364</v>
      </c>
      <c r="BC43" s="92" t="s">
        <v>363</v>
      </c>
      <c r="BD43" s="29"/>
      <c r="BE43" s="29"/>
      <c r="BF43" s="29"/>
      <c r="BG43" s="29"/>
      <c r="BH43" s="85"/>
      <c r="BI43" s="85"/>
      <c r="BJ43" s="85"/>
      <c r="BK43" s="85"/>
      <c r="BL43" s="34"/>
      <c r="BM43" s="39"/>
      <c r="BN43" s="130" t="s">
        <v>362</v>
      </c>
    </row>
    <row r="44" spans="1:232" s="1" customFormat="1" ht="12.95" customHeight="1" x14ac:dyDescent="0.25">
      <c r="A44" s="29" t="s">
        <v>352</v>
      </c>
      <c r="B44" s="29" t="s">
        <v>226</v>
      </c>
      <c r="C44" s="130" t="s">
        <v>365</v>
      </c>
      <c r="D44" s="221"/>
      <c r="E44" s="208"/>
      <c r="F44" s="44" t="s">
        <v>47</v>
      </c>
      <c r="G44" s="82" t="s">
        <v>354</v>
      </c>
      <c r="H44" s="82" t="s">
        <v>355</v>
      </c>
      <c r="I44" s="82" t="s">
        <v>356</v>
      </c>
      <c r="J44" s="92" t="s">
        <v>366</v>
      </c>
      <c r="K44" s="198" t="s">
        <v>22</v>
      </c>
      <c r="L44" s="29"/>
      <c r="M44" s="29"/>
      <c r="N44" s="29">
        <v>50</v>
      </c>
      <c r="O44" s="209" t="s">
        <v>162</v>
      </c>
      <c r="P44" s="209" t="s">
        <v>188</v>
      </c>
      <c r="Q44" s="209" t="s">
        <v>329</v>
      </c>
      <c r="R44" s="209" t="s">
        <v>164</v>
      </c>
      <c r="S44" s="209">
        <v>230000000</v>
      </c>
      <c r="T44" s="209" t="s">
        <v>367</v>
      </c>
      <c r="U44" s="29"/>
      <c r="V44" s="29"/>
      <c r="W44" s="210" t="s">
        <v>258</v>
      </c>
      <c r="X44" s="210" t="s">
        <v>343</v>
      </c>
      <c r="Y44" s="85"/>
      <c r="Z44" s="85" t="s">
        <v>263</v>
      </c>
      <c r="AA44" s="85" t="s">
        <v>120</v>
      </c>
      <c r="AB44" s="29"/>
      <c r="AC44" s="25" t="s">
        <v>259</v>
      </c>
      <c r="AD44" s="90"/>
      <c r="AE44" s="211"/>
      <c r="AF44" s="212">
        <v>6711000</v>
      </c>
      <c r="AG44" s="213">
        <f t="shared" si="32"/>
        <v>7516320.0000000009</v>
      </c>
      <c r="AH44" s="90"/>
      <c r="AI44" s="211"/>
      <c r="AJ44" s="213">
        <v>6711000</v>
      </c>
      <c r="AK44" s="213">
        <f t="shared" si="33"/>
        <v>7516320.0000000009</v>
      </c>
      <c r="AL44" s="90"/>
      <c r="AM44" s="211"/>
      <c r="AN44" s="213">
        <v>6711000</v>
      </c>
      <c r="AO44" s="213">
        <f t="shared" si="34"/>
        <v>7516320.0000000009</v>
      </c>
      <c r="AP44" s="90"/>
      <c r="AQ44" s="90"/>
      <c r="AR44" s="214">
        <v>6711000</v>
      </c>
      <c r="AS44" s="89">
        <f t="shared" si="35"/>
        <v>7516320.0000000009</v>
      </c>
      <c r="AT44" s="90"/>
      <c r="AU44" s="90"/>
      <c r="AV44" s="90">
        <v>6711000</v>
      </c>
      <c r="AW44" s="90">
        <f t="shared" si="36"/>
        <v>7516320.0000000009</v>
      </c>
      <c r="AX44" s="90"/>
      <c r="AY44" s="213">
        <f t="shared" si="37"/>
        <v>33555000</v>
      </c>
      <c r="AZ44" s="213">
        <f t="shared" si="37"/>
        <v>37581600.000000007</v>
      </c>
      <c r="BA44" s="211" t="s">
        <v>168</v>
      </c>
      <c r="BB44" s="215" t="s">
        <v>368</v>
      </c>
      <c r="BC44" s="92" t="s">
        <v>366</v>
      </c>
      <c r="BD44" s="29"/>
      <c r="BE44" s="29"/>
      <c r="BF44" s="29"/>
      <c r="BG44" s="29"/>
      <c r="BH44" s="85"/>
      <c r="BI44" s="85"/>
      <c r="BJ44" s="85"/>
      <c r="BK44" s="85"/>
      <c r="BL44" s="29"/>
      <c r="BM44" s="41"/>
      <c r="BN44" s="130" t="s">
        <v>365</v>
      </c>
      <c r="BO44" s="4"/>
      <c r="BP44" s="4"/>
      <c r="BQ44" s="4"/>
      <c r="BR44" s="4"/>
      <c r="BS44" s="4"/>
      <c r="BT44" s="4"/>
      <c r="BU44" s="4"/>
      <c r="BV44" s="4"/>
      <c r="BW44" s="4"/>
      <c r="BX44" s="4"/>
      <c r="BY44" s="4"/>
      <c r="BZ44" s="4"/>
      <c r="CA44" s="4"/>
      <c r="CB44" s="4"/>
      <c r="CC44" s="4"/>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row>
    <row r="45" spans="1:232" s="1" customFormat="1" ht="12.95" customHeight="1" x14ac:dyDescent="0.25">
      <c r="A45" s="29" t="s">
        <v>352</v>
      </c>
      <c r="B45" s="29" t="s">
        <v>226</v>
      </c>
      <c r="C45" s="130" t="s">
        <v>369</v>
      </c>
      <c r="D45" s="221"/>
      <c r="E45" s="208"/>
      <c r="F45" s="44" t="s">
        <v>267</v>
      </c>
      <c r="G45" s="82" t="s">
        <v>354</v>
      </c>
      <c r="H45" s="82" t="s">
        <v>355</v>
      </c>
      <c r="I45" s="82" t="s">
        <v>356</v>
      </c>
      <c r="J45" s="92" t="s">
        <v>370</v>
      </c>
      <c r="K45" s="198" t="s">
        <v>22</v>
      </c>
      <c r="L45" s="29"/>
      <c r="M45" s="29"/>
      <c r="N45" s="29">
        <v>50</v>
      </c>
      <c r="O45" s="209" t="s">
        <v>162</v>
      </c>
      <c r="P45" s="209" t="s">
        <v>188</v>
      </c>
      <c r="Q45" s="209" t="s">
        <v>329</v>
      </c>
      <c r="R45" s="209" t="s">
        <v>164</v>
      </c>
      <c r="S45" s="209">
        <v>230000000</v>
      </c>
      <c r="T45" s="209" t="s">
        <v>35</v>
      </c>
      <c r="U45" s="29"/>
      <c r="V45" s="29"/>
      <c r="W45" s="210" t="s">
        <v>258</v>
      </c>
      <c r="X45" s="210" t="s">
        <v>343</v>
      </c>
      <c r="Y45" s="85"/>
      <c r="Z45" s="85" t="s">
        <v>263</v>
      </c>
      <c r="AA45" s="85" t="s">
        <v>120</v>
      </c>
      <c r="AB45" s="29"/>
      <c r="AC45" s="25" t="s">
        <v>259</v>
      </c>
      <c r="AD45" s="90"/>
      <c r="AE45" s="211"/>
      <c r="AF45" s="212">
        <v>1486200</v>
      </c>
      <c r="AG45" s="213">
        <f t="shared" si="32"/>
        <v>1664544.0000000002</v>
      </c>
      <c r="AH45" s="90"/>
      <c r="AI45" s="211"/>
      <c r="AJ45" s="213">
        <v>1486200</v>
      </c>
      <c r="AK45" s="213">
        <f t="shared" si="33"/>
        <v>1664544.0000000002</v>
      </c>
      <c r="AL45" s="90"/>
      <c r="AM45" s="211"/>
      <c r="AN45" s="213">
        <v>1486200</v>
      </c>
      <c r="AO45" s="213">
        <f t="shared" si="34"/>
        <v>1664544.0000000002</v>
      </c>
      <c r="AP45" s="90"/>
      <c r="AQ45" s="90"/>
      <c r="AR45" s="214">
        <v>1486200</v>
      </c>
      <c r="AS45" s="89">
        <f t="shared" si="35"/>
        <v>1664544.0000000002</v>
      </c>
      <c r="AT45" s="90"/>
      <c r="AU45" s="90"/>
      <c r="AV45" s="90">
        <v>1486200</v>
      </c>
      <c r="AW45" s="90">
        <f t="shared" si="36"/>
        <v>1664544.0000000002</v>
      </c>
      <c r="AX45" s="90"/>
      <c r="AY45" s="213">
        <f t="shared" si="37"/>
        <v>7431000</v>
      </c>
      <c r="AZ45" s="213">
        <f t="shared" si="37"/>
        <v>8322720.0000000009</v>
      </c>
      <c r="BA45" s="211" t="s">
        <v>168</v>
      </c>
      <c r="BB45" s="215" t="s">
        <v>371</v>
      </c>
      <c r="BC45" s="92" t="s">
        <v>370</v>
      </c>
      <c r="BD45" s="29"/>
      <c r="BE45" s="29"/>
      <c r="BF45" s="29"/>
      <c r="BG45" s="29"/>
      <c r="BH45" s="85"/>
      <c r="BI45" s="85"/>
      <c r="BJ45" s="85"/>
      <c r="BK45" s="85"/>
      <c r="BL45" s="29"/>
      <c r="BM45" s="41"/>
      <c r="BN45" s="130" t="s">
        <v>369</v>
      </c>
      <c r="BO45" s="4"/>
      <c r="BP45" s="4"/>
      <c r="BQ45" s="4"/>
      <c r="BR45" s="4"/>
      <c r="BS45" s="4"/>
      <c r="BT45" s="4"/>
      <c r="BU45" s="4"/>
      <c r="BV45" s="4"/>
      <c r="BW45" s="4"/>
      <c r="BX45" s="4"/>
      <c r="BY45" s="4"/>
      <c r="BZ45" s="4"/>
      <c r="CA45" s="4"/>
      <c r="CB45" s="4"/>
      <c r="CC45" s="4"/>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row>
    <row r="46" spans="1:232" ht="12.95" customHeight="1" x14ac:dyDescent="0.25">
      <c r="A46" s="29" t="s">
        <v>352</v>
      </c>
      <c r="B46" s="29" t="s">
        <v>226</v>
      </c>
      <c r="C46" s="130" t="s">
        <v>372</v>
      </c>
      <c r="D46" s="221"/>
      <c r="E46" s="208"/>
      <c r="F46" s="25" t="s">
        <v>48</v>
      </c>
      <c r="G46" s="82" t="s">
        <v>354</v>
      </c>
      <c r="H46" s="82" t="s">
        <v>355</v>
      </c>
      <c r="I46" s="82" t="s">
        <v>356</v>
      </c>
      <c r="J46" s="92" t="s">
        <v>373</v>
      </c>
      <c r="K46" s="198" t="s">
        <v>22</v>
      </c>
      <c r="L46" s="29"/>
      <c r="M46" s="29"/>
      <c r="N46" s="29">
        <v>50</v>
      </c>
      <c r="O46" s="209" t="s">
        <v>162</v>
      </c>
      <c r="P46" s="209" t="s">
        <v>188</v>
      </c>
      <c r="Q46" s="209" t="s">
        <v>329</v>
      </c>
      <c r="R46" s="209" t="s">
        <v>164</v>
      </c>
      <c r="S46" s="209">
        <v>230000000</v>
      </c>
      <c r="T46" s="209" t="s">
        <v>35</v>
      </c>
      <c r="U46" s="29"/>
      <c r="V46" s="29"/>
      <c r="W46" s="210" t="s">
        <v>258</v>
      </c>
      <c r="X46" s="210" t="s">
        <v>343</v>
      </c>
      <c r="Y46" s="85"/>
      <c r="Z46" s="85" t="s">
        <v>263</v>
      </c>
      <c r="AA46" s="85" t="s">
        <v>120</v>
      </c>
      <c r="AB46" s="29"/>
      <c r="AC46" s="25" t="s">
        <v>259</v>
      </c>
      <c r="AD46" s="90"/>
      <c r="AE46" s="211"/>
      <c r="AF46" s="212">
        <v>832000</v>
      </c>
      <c r="AG46" s="213">
        <f t="shared" si="32"/>
        <v>931840.00000000012</v>
      </c>
      <c r="AH46" s="90"/>
      <c r="AI46" s="211"/>
      <c r="AJ46" s="213">
        <v>832000</v>
      </c>
      <c r="AK46" s="213">
        <f t="shared" si="33"/>
        <v>931840.00000000012</v>
      </c>
      <c r="AL46" s="90"/>
      <c r="AM46" s="211"/>
      <c r="AN46" s="213">
        <v>832000</v>
      </c>
      <c r="AO46" s="213">
        <f t="shared" si="34"/>
        <v>931840.00000000012</v>
      </c>
      <c r="AP46" s="90"/>
      <c r="AQ46" s="90"/>
      <c r="AR46" s="214">
        <v>832000</v>
      </c>
      <c r="AS46" s="89">
        <f t="shared" si="35"/>
        <v>931840.00000000012</v>
      </c>
      <c r="AT46" s="90"/>
      <c r="AU46" s="90"/>
      <c r="AV46" s="90">
        <v>832000</v>
      </c>
      <c r="AW46" s="90">
        <f t="shared" si="36"/>
        <v>931840.00000000012</v>
      </c>
      <c r="AX46" s="90"/>
      <c r="AY46" s="213">
        <f t="shared" si="37"/>
        <v>4160000</v>
      </c>
      <c r="AZ46" s="213">
        <f t="shared" si="37"/>
        <v>4659200.0000000009</v>
      </c>
      <c r="BA46" s="211" t="s">
        <v>168</v>
      </c>
      <c r="BB46" s="215" t="s">
        <v>374</v>
      </c>
      <c r="BC46" s="92" t="s">
        <v>373</v>
      </c>
      <c r="BD46" s="29"/>
      <c r="BE46" s="29"/>
      <c r="BF46" s="29"/>
      <c r="BG46" s="29"/>
      <c r="BH46" s="85"/>
      <c r="BI46" s="85"/>
      <c r="BJ46" s="85"/>
      <c r="BK46" s="85"/>
      <c r="BL46" s="40"/>
      <c r="BM46" s="40"/>
      <c r="BN46" s="130" t="s">
        <v>372</v>
      </c>
    </row>
    <row r="47" spans="1:232" s="1" customFormat="1" ht="12.95" customHeight="1" x14ac:dyDescent="0.25">
      <c r="A47" s="29" t="s">
        <v>352</v>
      </c>
      <c r="B47" s="29" t="s">
        <v>225</v>
      </c>
      <c r="C47" s="130" t="s">
        <v>375</v>
      </c>
      <c r="D47" s="221"/>
      <c r="E47" s="208"/>
      <c r="F47" s="44" t="s">
        <v>269</v>
      </c>
      <c r="G47" s="82" t="s">
        <v>354</v>
      </c>
      <c r="H47" s="82" t="s">
        <v>355</v>
      </c>
      <c r="I47" s="82" t="s">
        <v>356</v>
      </c>
      <c r="J47" s="92" t="s">
        <v>376</v>
      </c>
      <c r="K47" s="198" t="s">
        <v>22</v>
      </c>
      <c r="L47" s="29"/>
      <c r="M47" s="29"/>
      <c r="N47" s="29">
        <v>50</v>
      </c>
      <c r="O47" s="209" t="s">
        <v>162</v>
      </c>
      <c r="P47" s="209" t="s">
        <v>188</v>
      </c>
      <c r="Q47" s="209" t="s">
        <v>329</v>
      </c>
      <c r="R47" s="209" t="s">
        <v>164</v>
      </c>
      <c r="S47" s="209">
        <v>230000000</v>
      </c>
      <c r="T47" s="209" t="s">
        <v>35</v>
      </c>
      <c r="U47" s="29"/>
      <c r="V47" s="29"/>
      <c r="W47" s="210" t="s">
        <v>258</v>
      </c>
      <c r="X47" s="210" t="s">
        <v>343</v>
      </c>
      <c r="Y47" s="85"/>
      <c r="Z47" s="85" t="s">
        <v>263</v>
      </c>
      <c r="AA47" s="85" t="s">
        <v>120</v>
      </c>
      <c r="AB47" s="29"/>
      <c r="AC47" s="25" t="s">
        <v>259</v>
      </c>
      <c r="AD47" s="90"/>
      <c r="AE47" s="211"/>
      <c r="AF47" s="212">
        <v>156300</v>
      </c>
      <c r="AG47" s="213">
        <f t="shared" si="32"/>
        <v>175056.00000000003</v>
      </c>
      <c r="AH47" s="90"/>
      <c r="AI47" s="211"/>
      <c r="AJ47" s="213">
        <v>156300</v>
      </c>
      <c r="AK47" s="213">
        <f t="shared" si="33"/>
        <v>175056.00000000003</v>
      </c>
      <c r="AL47" s="90"/>
      <c r="AM47" s="211"/>
      <c r="AN47" s="213">
        <v>156300</v>
      </c>
      <c r="AO47" s="213">
        <f t="shared" si="34"/>
        <v>175056.00000000003</v>
      </c>
      <c r="AP47" s="90"/>
      <c r="AQ47" s="90"/>
      <c r="AR47" s="214">
        <v>156300</v>
      </c>
      <c r="AS47" s="89">
        <f t="shared" si="35"/>
        <v>175056.00000000003</v>
      </c>
      <c r="AT47" s="90"/>
      <c r="AU47" s="90"/>
      <c r="AV47" s="90">
        <v>156300</v>
      </c>
      <c r="AW47" s="90">
        <f t="shared" si="36"/>
        <v>175056.00000000003</v>
      </c>
      <c r="AX47" s="90"/>
      <c r="AY47" s="213">
        <f t="shared" si="37"/>
        <v>781500</v>
      </c>
      <c r="AZ47" s="213">
        <f t="shared" si="37"/>
        <v>875280.00000000012</v>
      </c>
      <c r="BA47" s="211" t="s">
        <v>168</v>
      </c>
      <c r="BB47" s="215" t="s">
        <v>377</v>
      </c>
      <c r="BC47" s="92" t="s">
        <v>376</v>
      </c>
      <c r="BD47" s="29"/>
      <c r="BE47" s="29"/>
      <c r="BF47" s="29"/>
      <c r="BG47" s="29"/>
      <c r="BH47" s="85"/>
      <c r="BI47" s="85"/>
      <c r="BJ47" s="85"/>
      <c r="BK47" s="85"/>
      <c r="BL47" s="40"/>
      <c r="BM47" s="40"/>
      <c r="BN47" s="130" t="s">
        <v>375</v>
      </c>
      <c r="BO47" s="69"/>
      <c r="BP47" s="69"/>
      <c r="BQ47" s="3"/>
      <c r="BR47" s="69"/>
      <c r="BS47" s="69"/>
      <c r="BT47" s="69"/>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row>
    <row r="48" spans="1:232" s="517" customFormat="1" ht="13.15" customHeight="1" x14ac:dyDescent="0.25">
      <c r="A48" s="571" t="s">
        <v>266</v>
      </c>
      <c r="B48" s="508"/>
      <c r="C48" s="501" t="s">
        <v>581</v>
      </c>
      <c r="D48" s="502"/>
      <c r="E48" s="502"/>
      <c r="F48" s="502" t="s">
        <v>625</v>
      </c>
      <c r="G48" s="509" t="s">
        <v>583</v>
      </c>
      <c r="H48" s="508"/>
      <c r="I48" s="510" t="s">
        <v>584</v>
      </c>
      <c r="J48" s="510" t="s">
        <v>584</v>
      </c>
      <c r="K48" s="504" t="s">
        <v>22</v>
      </c>
      <c r="L48" s="508"/>
      <c r="M48" s="511"/>
      <c r="N48" s="512" t="s">
        <v>191</v>
      </c>
      <c r="O48" s="504">
        <v>230000000</v>
      </c>
      <c r="P48" s="513" t="s">
        <v>188</v>
      </c>
      <c r="Q48" s="514" t="s">
        <v>274</v>
      </c>
      <c r="R48" s="508"/>
      <c r="S48" s="507">
        <v>230000000</v>
      </c>
      <c r="T48" s="507" t="s">
        <v>585</v>
      </c>
      <c r="U48" s="508"/>
      <c r="V48" s="515" t="s">
        <v>316</v>
      </c>
      <c r="W48" s="508"/>
      <c r="X48" s="516"/>
      <c r="Y48" s="579">
        <v>0</v>
      </c>
      <c r="Z48" s="577">
        <v>100</v>
      </c>
      <c r="AA48" s="579">
        <v>0</v>
      </c>
      <c r="AC48" s="518" t="s">
        <v>165</v>
      </c>
      <c r="AD48" s="519">
        <v>132</v>
      </c>
      <c r="AE48" s="520"/>
      <c r="AF48" s="521">
        <v>157772550</v>
      </c>
      <c r="AG48" s="521">
        <f>AF48*1.12</f>
        <v>176705256.00000003</v>
      </c>
      <c r="AH48" s="522" t="s">
        <v>191</v>
      </c>
      <c r="AI48" s="523"/>
      <c r="AJ48" s="524">
        <v>104739946</v>
      </c>
      <c r="AK48" s="521">
        <f>AJ48*1.12</f>
        <v>117308739.52000001</v>
      </c>
      <c r="AL48" s="522" t="s">
        <v>586</v>
      </c>
      <c r="AM48" s="525"/>
      <c r="AN48" s="526">
        <v>126139946</v>
      </c>
      <c r="AO48" s="521">
        <f>AN48*1.12</f>
        <v>141276739.52000001</v>
      </c>
      <c r="AP48" s="522"/>
      <c r="AQ48" s="526"/>
      <c r="AR48" s="526"/>
      <c r="AS48" s="508"/>
      <c r="AT48" s="527"/>
      <c r="AU48" s="510"/>
      <c r="AV48" s="528"/>
      <c r="AW48" s="508"/>
      <c r="AX48" s="529">
        <f>AD48+AH48+AL48</f>
        <v>343</v>
      </c>
      <c r="AY48" s="530">
        <f>AF48+AJ48+AN48</f>
        <v>388652442</v>
      </c>
      <c r="AZ48" s="531">
        <f>AG48+AK48+AO48</f>
        <v>435290735.04000008</v>
      </c>
      <c r="BA48" s="532" t="s">
        <v>168</v>
      </c>
      <c r="BB48" s="527" t="s">
        <v>587</v>
      </c>
      <c r="BC48" s="510" t="s">
        <v>588</v>
      </c>
      <c r="BD48" s="533"/>
      <c r="BE48" s="508"/>
      <c r="BF48" s="508"/>
      <c r="BG48" s="534"/>
      <c r="BH48" s="508"/>
      <c r="BI48" s="535"/>
      <c r="BJ48" s="535"/>
      <c r="BK48" s="535"/>
      <c r="BL48" s="535"/>
      <c r="BM48" s="506" t="s">
        <v>624</v>
      </c>
    </row>
    <row r="49" spans="1:66" s="517" customFormat="1" ht="13.15" customHeight="1" x14ac:dyDescent="0.25">
      <c r="A49" s="571" t="s">
        <v>266</v>
      </c>
      <c r="B49" s="508"/>
      <c r="C49" s="501" t="s">
        <v>589</v>
      </c>
      <c r="D49" s="502"/>
      <c r="E49" s="502"/>
      <c r="F49" s="502" t="s">
        <v>626</v>
      </c>
      <c r="G49" s="509" t="s">
        <v>583</v>
      </c>
      <c r="H49" s="508"/>
      <c r="I49" s="510" t="s">
        <v>584</v>
      </c>
      <c r="J49" s="510" t="s">
        <v>584</v>
      </c>
      <c r="K49" s="504" t="s">
        <v>22</v>
      </c>
      <c r="L49" s="508"/>
      <c r="M49" s="511"/>
      <c r="N49" s="512" t="s">
        <v>191</v>
      </c>
      <c r="O49" s="504">
        <v>230000000</v>
      </c>
      <c r="P49" s="513" t="s">
        <v>188</v>
      </c>
      <c r="Q49" s="514" t="s">
        <v>274</v>
      </c>
      <c r="R49" s="508"/>
      <c r="S49" s="507">
        <v>230000000</v>
      </c>
      <c r="T49" s="507" t="s">
        <v>591</v>
      </c>
      <c r="U49" s="508"/>
      <c r="V49" s="515" t="s">
        <v>316</v>
      </c>
      <c r="W49" s="508"/>
      <c r="X49" s="516"/>
      <c r="Y49" s="579">
        <v>0</v>
      </c>
      <c r="Z49" s="577">
        <v>100</v>
      </c>
      <c r="AA49" s="579">
        <v>0</v>
      </c>
      <c r="AC49" s="518" t="s">
        <v>165</v>
      </c>
      <c r="AD49" s="519">
        <v>111</v>
      </c>
      <c r="AE49" s="520"/>
      <c r="AF49" s="521">
        <v>113887800</v>
      </c>
      <c r="AG49" s="521">
        <f t="shared" ref="AG49:AG51" si="38">AF49*1.12</f>
        <v>127554336.00000001</v>
      </c>
      <c r="AH49" s="522" t="s">
        <v>592</v>
      </c>
      <c r="AI49" s="523"/>
      <c r="AJ49" s="524">
        <v>112765002</v>
      </c>
      <c r="AK49" s="521">
        <f t="shared" ref="AK49:AK51" si="39">AJ49*1.12</f>
        <v>126296802.24000001</v>
      </c>
      <c r="AL49" s="522" t="s">
        <v>593</v>
      </c>
      <c r="AM49" s="525"/>
      <c r="AN49" s="526">
        <v>121540002</v>
      </c>
      <c r="AO49" s="521">
        <f t="shared" ref="AO49:AO51" si="40">AN49*1.12</f>
        <v>136124802.24000001</v>
      </c>
      <c r="AP49" s="522"/>
      <c r="AQ49" s="526"/>
      <c r="AR49" s="526"/>
      <c r="AS49" s="508"/>
      <c r="AT49" s="527"/>
      <c r="AU49" s="510"/>
      <c r="AV49" s="528"/>
      <c r="AW49" s="508"/>
      <c r="AX49" s="529">
        <f t="shared" ref="AX49:AX51" si="41">AD49+AH49+AL49</f>
        <v>334</v>
      </c>
      <c r="AY49" s="530">
        <f t="shared" ref="AY49:AZ51" si="42">AF49+AJ49+AN49</f>
        <v>348192804</v>
      </c>
      <c r="AZ49" s="531">
        <f t="shared" si="42"/>
        <v>389975940.48000002</v>
      </c>
      <c r="BA49" s="532" t="s">
        <v>168</v>
      </c>
      <c r="BB49" s="527" t="s">
        <v>594</v>
      </c>
      <c r="BC49" s="510" t="s">
        <v>595</v>
      </c>
      <c r="BD49" s="533"/>
      <c r="BE49" s="508"/>
      <c r="BF49" s="508"/>
      <c r="BG49" s="534"/>
      <c r="BH49" s="508"/>
      <c r="BI49" s="535"/>
      <c r="BJ49" s="535"/>
      <c r="BK49" s="535"/>
      <c r="BL49" s="535"/>
      <c r="BM49" s="506" t="s">
        <v>624</v>
      </c>
    </row>
    <row r="50" spans="1:66" s="517" customFormat="1" ht="13.15" customHeight="1" x14ac:dyDescent="0.25">
      <c r="A50" s="571" t="s">
        <v>266</v>
      </c>
      <c r="B50" s="536"/>
      <c r="C50" s="501" t="s">
        <v>596</v>
      </c>
      <c r="D50" s="502"/>
      <c r="E50" s="502"/>
      <c r="F50" s="502" t="s">
        <v>627</v>
      </c>
      <c r="G50" s="509" t="s">
        <v>583</v>
      </c>
      <c r="H50" s="537"/>
      <c r="I50" s="510" t="s">
        <v>584</v>
      </c>
      <c r="J50" s="510" t="s">
        <v>584</v>
      </c>
      <c r="K50" s="504" t="s">
        <v>22</v>
      </c>
      <c r="L50" s="538"/>
      <c r="M50" s="539"/>
      <c r="N50" s="512" t="s">
        <v>191</v>
      </c>
      <c r="O50" s="504">
        <v>230000000</v>
      </c>
      <c r="P50" s="513" t="s">
        <v>188</v>
      </c>
      <c r="Q50" s="514" t="s">
        <v>274</v>
      </c>
      <c r="R50" s="540"/>
      <c r="S50" s="507">
        <v>230000000</v>
      </c>
      <c r="T50" s="507" t="s">
        <v>598</v>
      </c>
      <c r="U50" s="541"/>
      <c r="V50" s="515" t="s">
        <v>316</v>
      </c>
      <c r="W50" s="542"/>
      <c r="Y50" s="579">
        <v>0</v>
      </c>
      <c r="Z50" s="577">
        <v>100</v>
      </c>
      <c r="AA50" s="579">
        <v>0</v>
      </c>
      <c r="AC50" s="518" t="s">
        <v>165</v>
      </c>
      <c r="AD50" s="519">
        <v>116</v>
      </c>
      <c r="AE50" s="520"/>
      <c r="AF50" s="521">
        <v>129690000</v>
      </c>
      <c r="AG50" s="521">
        <f t="shared" si="38"/>
        <v>145252800</v>
      </c>
      <c r="AH50" s="522" t="s">
        <v>599</v>
      </c>
      <c r="AI50" s="523"/>
      <c r="AJ50" s="543">
        <v>77795000</v>
      </c>
      <c r="AK50" s="521">
        <f t="shared" si="39"/>
        <v>87130400.000000015</v>
      </c>
      <c r="AL50" s="522" t="s">
        <v>600</v>
      </c>
      <c r="AM50" s="525"/>
      <c r="AN50" s="543">
        <v>103610000</v>
      </c>
      <c r="AO50" s="521">
        <f t="shared" si="40"/>
        <v>116043200.00000001</v>
      </c>
      <c r="AP50" s="522"/>
      <c r="AQ50" s="526"/>
      <c r="AR50" s="526"/>
      <c r="AS50" s="544"/>
      <c r="AT50" s="527"/>
      <c r="AU50" s="510"/>
      <c r="AV50" s="503"/>
      <c r="AW50" s="503"/>
      <c r="AX50" s="529">
        <f t="shared" si="41"/>
        <v>274</v>
      </c>
      <c r="AY50" s="530">
        <f t="shared" si="42"/>
        <v>311095000</v>
      </c>
      <c r="AZ50" s="531">
        <f t="shared" si="42"/>
        <v>348426400</v>
      </c>
      <c r="BA50" s="532" t="s">
        <v>168</v>
      </c>
      <c r="BB50" s="527" t="s">
        <v>601</v>
      </c>
      <c r="BC50" s="510" t="s">
        <v>602</v>
      </c>
      <c r="BD50" s="503"/>
      <c r="BE50" s="503"/>
      <c r="BF50" s="503"/>
      <c r="BG50" s="503"/>
      <c r="BH50" s="503"/>
      <c r="BI50" s="508"/>
      <c r="BJ50" s="545"/>
      <c r="BK50" s="503"/>
      <c r="BL50" s="503"/>
      <c r="BM50" s="506" t="s">
        <v>624</v>
      </c>
    </row>
    <row r="51" spans="1:66" s="517" customFormat="1" ht="13.15" customHeight="1" x14ac:dyDescent="0.25">
      <c r="A51" s="571" t="s">
        <v>266</v>
      </c>
      <c r="B51" s="508"/>
      <c r="C51" s="501" t="s">
        <v>603</v>
      </c>
      <c r="D51" s="502"/>
      <c r="E51" s="502"/>
      <c r="F51" s="502" t="s">
        <v>623</v>
      </c>
      <c r="G51" s="509" t="s">
        <v>583</v>
      </c>
      <c r="H51" s="546"/>
      <c r="I51" s="510" t="s">
        <v>584</v>
      </c>
      <c r="J51" s="510" t="s">
        <v>584</v>
      </c>
      <c r="K51" s="504" t="s">
        <v>22</v>
      </c>
      <c r="L51" s="515"/>
      <c r="M51" s="515"/>
      <c r="N51" s="512" t="s">
        <v>191</v>
      </c>
      <c r="O51" s="504">
        <v>230000000</v>
      </c>
      <c r="P51" s="513" t="s">
        <v>188</v>
      </c>
      <c r="Q51" s="514" t="s">
        <v>274</v>
      </c>
      <c r="R51" s="547"/>
      <c r="S51" s="507">
        <v>230000000</v>
      </c>
      <c r="T51" s="507" t="s">
        <v>605</v>
      </c>
      <c r="U51" s="515"/>
      <c r="V51" s="515" t="s">
        <v>316</v>
      </c>
      <c r="W51" s="515"/>
      <c r="X51" s="515"/>
      <c r="Y51" s="579">
        <v>0</v>
      </c>
      <c r="Z51" s="577">
        <v>100</v>
      </c>
      <c r="AA51" s="579">
        <v>0</v>
      </c>
      <c r="AB51" s="515"/>
      <c r="AC51" s="518" t="s">
        <v>165</v>
      </c>
      <c r="AD51" s="519">
        <v>58</v>
      </c>
      <c r="AE51" s="520"/>
      <c r="AF51" s="521">
        <v>91580000</v>
      </c>
      <c r="AG51" s="521">
        <f t="shared" si="38"/>
        <v>102569600.00000001</v>
      </c>
      <c r="AH51" s="548">
        <v>86</v>
      </c>
      <c r="AI51" s="549"/>
      <c r="AJ51" s="550">
        <v>106520039</v>
      </c>
      <c r="AK51" s="521">
        <f t="shared" si="39"/>
        <v>119302443.68000001</v>
      </c>
      <c r="AL51" s="548">
        <v>95</v>
      </c>
      <c r="AM51" s="549"/>
      <c r="AN51" s="550">
        <v>122120040</v>
      </c>
      <c r="AO51" s="521">
        <f t="shared" si="40"/>
        <v>136774444.80000001</v>
      </c>
      <c r="AP51" s="522"/>
      <c r="AQ51" s="526"/>
      <c r="AR51" s="526"/>
      <c r="AS51" s="547"/>
      <c r="AT51" s="527"/>
      <c r="AU51" s="510"/>
      <c r="AV51" s="551"/>
      <c r="AW51" s="551"/>
      <c r="AX51" s="529">
        <f t="shared" si="41"/>
        <v>239</v>
      </c>
      <c r="AY51" s="530">
        <f t="shared" si="42"/>
        <v>320220079</v>
      </c>
      <c r="AZ51" s="531">
        <f t="shared" si="42"/>
        <v>358646488.48000002</v>
      </c>
      <c r="BA51" s="532" t="s">
        <v>168</v>
      </c>
      <c r="BB51" s="527" t="s">
        <v>606</v>
      </c>
      <c r="BC51" s="510" t="s">
        <v>607</v>
      </c>
      <c r="BD51" s="551"/>
      <c r="BE51" s="551"/>
      <c r="BF51" s="551"/>
      <c r="BG51" s="551"/>
      <c r="BH51" s="551"/>
      <c r="BI51" s="551"/>
      <c r="BJ51" s="551"/>
      <c r="BK51" s="551"/>
      <c r="BL51" s="551"/>
      <c r="BM51" s="506" t="s">
        <v>624</v>
      </c>
    </row>
    <row r="52" spans="1:66" s="585" customFormat="1" ht="12.95" customHeight="1" x14ac:dyDescent="0.2">
      <c r="A52" s="573" t="s">
        <v>628</v>
      </c>
      <c r="B52" s="540"/>
      <c r="C52" s="574" t="s">
        <v>629</v>
      </c>
      <c r="D52" s="502"/>
      <c r="E52" s="502"/>
      <c r="F52" s="572" t="s">
        <v>590</v>
      </c>
      <c r="G52" s="575" t="s">
        <v>630</v>
      </c>
      <c r="H52" s="576"/>
      <c r="I52" s="576" t="s">
        <v>631</v>
      </c>
      <c r="J52" s="576" t="s">
        <v>632</v>
      </c>
      <c r="K52" s="575" t="s">
        <v>22</v>
      </c>
      <c r="L52" s="537"/>
      <c r="M52" s="540"/>
      <c r="N52" s="575">
        <v>80</v>
      </c>
      <c r="O52" s="577">
        <v>230000000</v>
      </c>
      <c r="P52" s="578" t="s">
        <v>163</v>
      </c>
      <c r="Q52" s="504" t="s">
        <v>274</v>
      </c>
      <c r="R52" s="504" t="s">
        <v>164</v>
      </c>
      <c r="S52" s="577">
        <v>230000000</v>
      </c>
      <c r="T52" s="578" t="s">
        <v>74</v>
      </c>
      <c r="U52" s="504" t="s">
        <v>580</v>
      </c>
      <c r="V52" s="505" t="s">
        <v>316</v>
      </c>
      <c r="W52" s="504"/>
      <c r="X52" s="504"/>
      <c r="Y52" s="577">
        <v>30</v>
      </c>
      <c r="Z52" s="577">
        <v>60</v>
      </c>
      <c r="AA52" s="579">
        <v>10</v>
      </c>
      <c r="AB52" s="579"/>
      <c r="AC52" s="504" t="s">
        <v>165</v>
      </c>
      <c r="AD52" s="580"/>
      <c r="AE52" s="581"/>
      <c r="AF52" s="582">
        <v>3169252656.1919994</v>
      </c>
      <c r="AG52" s="582">
        <v>3549562974.9350395</v>
      </c>
      <c r="AH52" s="580"/>
      <c r="AI52" s="581"/>
      <c r="AJ52" s="582">
        <v>5311704682.2335997</v>
      </c>
      <c r="AK52" s="582">
        <v>5949109244.1016321</v>
      </c>
      <c r="AL52" s="580"/>
      <c r="AM52" s="581"/>
      <c r="AN52" s="582">
        <v>9581339520.0450153</v>
      </c>
      <c r="AO52" s="582">
        <v>10731100262.450418</v>
      </c>
      <c r="AP52" s="583"/>
      <c r="AQ52" s="582"/>
      <c r="AR52" s="582"/>
      <c r="AS52" s="504"/>
      <c r="AT52" s="581"/>
      <c r="AU52" s="584"/>
      <c r="AV52" s="505"/>
      <c r="AW52" s="505"/>
      <c r="AX52" s="505"/>
      <c r="AY52" s="582">
        <v>18062296858.470615</v>
      </c>
      <c r="AZ52" s="582">
        <v>20229772481.487091</v>
      </c>
      <c r="BA52" s="504" t="s">
        <v>168</v>
      </c>
      <c r="BB52" s="581" t="s">
        <v>633</v>
      </c>
      <c r="BC52" s="584" t="s">
        <v>634</v>
      </c>
      <c r="BD52" s="505"/>
      <c r="BE52" s="504"/>
      <c r="BF52" s="504"/>
      <c r="BG52" s="504"/>
      <c r="BH52" s="504"/>
      <c r="BI52" s="574"/>
      <c r="BJ52" s="574"/>
      <c r="BK52" s="574"/>
      <c r="BL52" s="574"/>
      <c r="BM52" s="574"/>
    </row>
    <row r="53" spans="1:66" s="585" customFormat="1" ht="12.95" customHeight="1" x14ac:dyDescent="0.2">
      <c r="A53" s="573" t="s">
        <v>628</v>
      </c>
      <c r="B53" s="540"/>
      <c r="C53" s="574" t="s">
        <v>635</v>
      </c>
      <c r="D53" s="502"/>
      <c r="E53" s="502"/>
      <c r="F53" s="572" t="s">
        <v>582</v>
      </c>
      <c r="G53" s="575" t="s">
        <v>630</v>
      </c>
      <c r="H53" s="576"/>
      <c r="I53" s="576" t="s">
        <v>631</v>
      </c>
      <c r="J53" s="576" t="s">
        <v>632</v>
      </c>
      <c r="K53" s="575" t="s">
        <v>22</v>
      </c>
      <c r="L53" s="537"/>
      <c r="M53" s="540"/>
      <c r="N53" s="575">
        <v>80</v>
      </c>
      <c r="O53" s="577">
        <v>230000000</v>
      </c>
      <c r="P53" s="578" t="s">
        <v>163</v>
      </c>
      <c r="Q53" s="504" t="s">
        <v>274</v>
      </c>
      <c r="R53" s="504" t="s">
        <v>164</v>
      </c>
      <c r="S53" s="577">
        <v>230000000</v>
      </c>
      <c r="T53" s="578" t="s">
        <v>636</v>
      </c>
      <c r="U53" s="504" t="s">
        <v>580</v>
      </c>
      <c r="V53" s="505" t="s">
        <v>316</v>
      </c>
      <c r="W53" s="504"/>
      <c r="X53" s="504"/>
      <c r="Y53" s="577">
        <v>30</v>
      </c>
      <c r="Z53" s="577">
        <v>60</v>
      </c>
      <c r="AA53" s="579">
        <v>10</v>
      </c>
      <c r="AB53" s="579"/>
      <c r="AC53" s="504" t="s">
        <v>165</v>
      </c>
      <c r="AD53" s="580"/>
      <c r="AE53" s="581"/>
      <c r="AF53" s="582">
        <v>4314776971.6800003</v>
      </c>
      <c r="AG53" s="582">
        <v>4832550208.281601</v>
      </c>
      <c r="AH53" s="580"/>
      <c r="AI53" s="581"/>
      <c r="AJ53" s="582">
        <v>11258128523.974077</v>
      </c>
      <c r="AK53" s="582">
        <v>12609103946.850967</v>
      </c>
      <c r="AL53" s="580"/>
      <c r="AM53" s="581"/>
      <c r="AN53" s="582">
        <v>10432762798.656038</v>
      </c>
      <c r="AO53" s="582">
        <v>11684694334.494764</v>
      </c>
      <c r="AP53" s="583"/>
      <c r="AQ53" s="582"/>
      <c r="AR53" s="582"/>
      <c r="AS53" s="504"/>
      <c r="AT53" s="581"/>
      <c r="AU53" s="584"/>
      <c r="AV53" s="505"/>
      <c r="AW53" s="505"/>
      <c r="AX53" s="505"/>
      <c r="AY53" s="582">
        <v>26005668294.310116</v>
      </c>
      <c r="AZ53" s="582">
        <v>29126348489.627335</v>
      </c>
      <c r="BA53" s="504" t="s">
        <v>168</v>
      </c>
      <c r="BB53" s="581" t="s">
        <v>637</v>
      </c>
      <c r="BC53" s="584" t="s">
        <v>638</v>
      </c>
      <c r="BD53" s="505"/>
      <c r="BE53" s="504"/>
      <c r="BF53" s="504"/>
      <c r="BG53" s="504"/>
      <c r="BH53" s="504"/>
      <c r="BI53" s="574"/>
      <c r="BJ53" s="574"/>
      <c r="BK53" s="574"/>
      <c r="BL53" s="574"/>
      <c r="BM53" s="574"/>
    </row>
    <row r="54" spans="1:66" s="585" customFormat="1" ht="12.95" customHeight="1" x14ac:dyDescent="0.2">
      <c r="A54" s="573" t="s">
        <v>628</v>
      </c>
      <c r="B54" s="540"/>
      <c r="C54" s="574" t="s">
        <v>639</v>
      </c>
      <c r="D54" s="502"/>
      <c r="E54" s="502"/>
      <c r="F54" s="572" t="s">
        <v>597</v>
      </c>
      <c r="G54" s="575" t="s">
        <v>630</v>
      </c>
      <c r="H54" s="576"/>
      <c r="I54" s="576" t="s">
        <v>631</v>
      </c>
      <c r="J54" s="576" t="s">
        <v>632</v>
      </c>
      <c r="K54" s="575" t="s">
        <v>22</v>
      </c>
      <c r="L54" s="537"/>
      <c r="M54" s="540"/>
      <c r="N54" s="575">
        <v>80</v>
      </c>
      <c r="O54" s="577">
        <v>230000000</v>
      </c>
      <c r="P54" s="578" t="s">
        <v>163</v>
      </c>
      <c r="Q54" s="504" t="s">
        <v>274</v>
      </c>
      <c r="R54" s="504" t="s">
        <v>164</v>
      </c>
      <c r="S54" s="577">
        <v>230000000</v>
      </c>
      <c r="T54" s="578" t="s">
        <v>193</v>
      </c>
      <c r="U54" s="504" t="s">
        <v>580</v>
      </c>
      <c r="V54" s="505" t="s">
        <v>316</v>
      </c>
      <c r="W54" s="504"/>
      <c r="X54" s="504"/>
      <c r="Y54" s="577">
        <v>30</v>
      </c>
      <c r="Z54" s="577">
        <v>60</v>
      </c>
      <c r="AA54" s="579">
        <v>10</v>
      </c>
      <c r="AB54" s="579"/>
      <c r="AC54" s="504" t="s">
        <v>165</v>
      </c>
      <c r="AD54" s="580"/>
      <c r="AE54" s="581"/>
      <c r="AF54" s="582">
        <v>2304587557.4400001</v>
      </c>
      <c r="AG54" s="582">
        <v>2581138064.3328004</v>
      </c>
      <c r="AH54" s="580"/>
      <c r="AI54" s="581"/>
      <c r="AJ54" s="582">
        <v>1343725225.7587199</v>
      </c>
      <c r="AK54" s="582">
        <v>1504972252.8497665</v>
      </c>
      <c r="AL54" s="580"/>
      <c r="AM54" s="581"/>
      <c r="AN54" s="582">
        <v>1384036982.5314817</v>
      </c>
      <c r="AO54" s="582">
        <v>1550121420.4352596</v>
      </c>
      <c r="AP54" s="583"/>
      <c r="AQ54" s="582"/>
      <c r="AR54" s="582"/>
      <c r="AS54" s="504"/>
      <c r="AT54" s="581"/>
      <c r="AU54" s="584"/>
      <c r="AV54" s="505"/>
      <c r="AW54" s="505"/>
      <c r="AX54" s="505"/>
      <c r="AY54" s="582">
        <v>5032349765.7302017</v>
      </c>
      <c r="AZ54" s="582">
        <v>5636231737.6178265</v>
      </c>
      <c r="BA54" s="504" t="s">
        <v>168</v>
      </c>
      <c r="BB54" s="581" t="s">
        <v>640</v>
      </c>
      <c r="BC54" s="584" t="s">
        <v>641</v>
      </c>
      <c r="BD54" s="505"/>
      <c r="BE54" s="504"/>
      <c r="BF54" s="504"/>
      <c r="BG54" s="504"/>
      <c r="BH54" s="504"/>
      <c r="BI54" s="574"/>
      <c r="BJ54" s="574"/>
      <c r="BK54" s="574"/>
      <c r="BL54" s="574"/>
      <c r="BM54" s="574"/>
    </row>
    <row r="55" spans="1:66" s="585" customFormat="1" ht="12.95" customHeight="1" x14ac:dyDescent="0.2">
      <c r="A55" s="573" t="s">
        <v>628</v>
      </c>
      <c r="B55" s="540"/>
      <c r="C55" s="574" t="s">
        <v>642</v>
      </c>
      <c r="D55" s="502"/>
      <c r="E55" s="502"/>
      <c r="F55" s="572" t="s">
        <v>604</v>
      </c>
      <c r="G55" s="575" t="s">
        <v>630</v>
      </c>
      <c r="H55" s="576"/>
      <c r="I55" s="576" t="s">
        <v>631</v>
      </c>
      <c r="J55" s="576" t="s">
        <v>632</v>
      </c>
      <c r="K55" s="575" t="s">
        <v>22</v>
      </c>
      <c r="L55" s="537"/>
      <c r="M55" s="540"/>
      <c r="N55" s="575">
        <v>80</v>
      </c>
      <c r="O55" s="577">
        <v>230000000</v>
      </c>
      <c r="P55" s="578" t="s">
        <v>163</v>
      </c>
      <c r="Q55" s="504" t="s">
        <v>274</v>
      </c>
      <c r="R55" s="504" t="s">
        <v>164</v>
      </c>
      <c r="S55" s="577">
        <v>230000000</v>
      </c>
      <c r="T55" s="578" t="s">
        <v>75</v>
      </c>
      <c r="U55" s="504" t="s">
        <v>580</v>
      </c>
      <c r="V55" s="505" t="s">
        <v>316</v>
      </c>
      <c r="W55" s="504"/>
      <c r="X55" s="504"/>
      <c r="Y55" s="577">
        <v>30</v>
      </c>
      <c r="Z55" s="577">
        <v>60</v>
      </c>
      <c r="AA55" s="579">
        <v>10</v>
      </c>
      <c r="AB55" s="579"/>
      <c r="AC55" s="504" t="s">
        <v>165</v>
      </c>
      <c r="AD55" s="580"/>
      <c r="AE55" s="581"/>
      <c r="AF55" s="582">
        <v>1879959890.9279997</v>
      </c>
      <c r="AG55" s="582">
        <v>2105555077.83936</v>
      </c>
      <c r="AH55" s="580"/>
      <c r="AI55" s="581"/>
      <c r="AJ55" s="582">
        <v>1581755060.8406401</v>
      </c>
      <c r="AK55" s="582">
        <v>1771565668.1415172</v>
      </c>
      <c r="AL55" s="580"/>
      <c r="AM55" s="581"/>
      <c r="AN55" s="582">
        <v>2586674901.5372834</v>
      </c>
      <c r="AO55" s="582">
        <v>2897075889.7217579</v>
      </c>
      <c r="AP55" s="583"/>
      <c r="AQ55" s="582"/>
      <c r="AR55" s="582"/>
      <c r="AS55" s="504"/>
      <c r="AT55" s="581"/>
      <c r="AU55" s="584"/>
      <c r="AV55" s="505"/>
      <c r="AW55" s="505"/>
      <c r="AX55" s="505"/>
      <c r="AY55" s="582">
        <v>6048389853.3059235</v>
      </c>
      <c r="AZ55" s="582">
        <v>6774196635.7026348</v>
      </c>
      <c r="BA55" s="504" t="s">
        <v>168</v>
      </c>
      <c r="BB55" s="581" t="s">
        <v>643</v>
      </c>
      <c r="BC55" s="584" t="s">
        <v>644</v>
      </c>
      <c r="BD55" s="505"/>
      <c r="BE55" s="504"/>
      <c r="BF55" s="504"/>
      <c r="BG55" s="504"/>
      <c r="BH55" s="504"/>
      <c r="BI55" s="574"/>
      <c r="BJ55" s="574"/>
      <c r="BK55" s="574"/>
      <c r="BL55" s="574"/>
      <c r="BM55" s="574"/>
    </row>
    <row r="56" spans="1:66" s="585" customFormat="1" ht="12.95" customHeight="1" x14ac:dyDescent="0.2">
      <c r="A56" s="573" t="s">
        <v>628</v>
      </c>
      <c r="B56" s="540"/>
      <c r="C56" s="574" t="s">
        <v>645</v>
      </c>
      <c r="D56" s="502"/>
      <c r="E56" s="502"/>
      <c r="F56" s="572" t="s">
        <v>646</v>
      </c>
      <c r="G56" s="575" t="s">
        <v>647</v>
      </c>
      <c r="H56" s="586"/>
      <c r="I56" s="586" t="s">
        <v>648</v>
      </c>
      <c r="J56" s="586" t="s">
        <v>648</v>
      </c>
      <c r="K56" s="575" t="s">
        <v>22</v>
      </c>
      <c r="L56" s="537"/>
      <c r="M56" s="540"/>
      <c r="N56" s="575">
        <v>80</v>
      </c>
      <c r="O56" s="577">
        <v>230000000</v>
      </c>
      <c r="P56" s="578" t="s">
        <v>163</v>
      </c>
      <c r="Q56" s="504" t="s">
        <v>274</v>
      </c>
      <c r="R56" s="504" t="s">
        <v>164</v>
      </c>
      <c r="S56" s="577">
        <v>230000000</v>
      </c>
      <c r="T56" s="578" t="s">
        <v>74</v>
      </c>
      <c r="U56" s="504" t="s">
        <v>580</v>
      </c>
      <c r="V56" s="505" t="s">
        <v>316</v>
      </c>
      <c r="W56" s="504"/>
      <c r="X56" s="504"/>
      <c r="Y56" s="579">
        <v>0</v>
      </c>
      <c r="Z56" s="577">
        <v>90</v>
      </c>
      <c r="AA56" s="579">
        <v>10</v>
      </c>
      <c r="AB56" s="579"/>
      <c r="AC56" s="504" t="s">
        <v>165</v>
      </c>
      <c r="AD56" s="580"/>
      <c r="AE56" s="581"/>
      <c r="AF56" s="582">
        <v>174117577.76000002</v>
      </c>
      <c r="AG56" s="582">
        <v>195011687.09120005</v>
      </c>
      <c r="AH56" s="580"/>
      <c r="AI56" s="581"/>
      <c r="AJ56" s="582">
        <v>274241376.92000002</v>
      </c>
      <c r="AK56" s="582">
        <v>307150342.15040004</v>
      </c>
      <c r="AL56" s="580"/>
      <c r="AM56" s="581"/>
      <c r="AN56" s="582">
        <v>489130542.16807216</v>
      </c>
      <c r="AO56" s="582">
        <v>547826207.22824085</v>
      </c>
      <c r="AP56" s="583"/>
      <c r="AQ56" s="582"/>
      <c r="AR56" s="582"/>
      <c r="AS56" s="504"/>
      <c r="AT56" s="581"/>
      <c r="AU56" s="587"/>
      <c r="AV56" s="505"/>
      <c r="AW56" s="505"/>
      <c r="AX56" s="505"/>
      <c r="AY56" s="582">
        <v>937489496.84807229</v>
      </c>
      <c r="AZ56" s="582">
        <v>1049988236.469841</v>
      </c>
      <c r="BA56" s="504" t="s">
        <v>168</v>
      </c>
      <c r="BB56" s="581" t="s">
        <v>649</v>
      </c>
      <c r="BC56" s="587" t="s">
        <v>650</v>
      </c>
      <c r="BD56" s="505"/>
      <c r="BE56" s="504"/>
      <c r="BF56" s="504"/>
      <c r="BG56" s="504"/>
      <c r="BH56" s="504"/>
      <c r="BI56" s="574"/>
      <c r="BJ56" s="574"/>
      <c r="BK56" s="574"/>
      <c r="BL56" s="574"/>
      <c r="BM56" s="574"/>
    </row>
    <row r="57" spans="1:66" s="585" customFormat="1" ht="12.95" customHeight="1" x14ac:dyDescent="0.2">
      <c r="A57" s="573" t="s">
        <v>628</v>
      </c>
      <c r="B57" s="540"/>
      <c r="C57" s="574" t="s">
        <v>651</v>
      </c>
      <c r="D57" s="502"/>
      <c r="E57" s="502"/>
      <c r="F57" s="572" t="s">
        <v>652</v>
      </c>
      <c r="G57" s="575" t="s">
        <v>647</v>
      </c>
      <c r="H57" s="586"/>
      <c r="I57" s="586" t="s">
        <v>648</v>
      </c>
      <c r="J57" s="586" t="s">
        <v>648</v>
      </c>
      <c r="K57" s="575" t="s">
        <v>22</v>
      </c>
      <c r="L57" s="537"/>
      <c r="M57" s="540"/>
      <c r="N57" s="575">
        <v>80</v>
      </c>
      <c r="O57" s="577">
        <v>230000000</v>
      </c>
      <c r="P57" s="578" t="s">
        <v>163</v>
      </c>
      <c r="Q57" s="504" t="s">
        <v>274</v>
      </c>
      <c r="R57" s="504" t="s">
        <v>164</v>
      </c>
      <c r="S57" s="577">
        <v>230000000</v>
      </c>
      <c r="T57" s="578" t="s">
        <v>636</v>
      </c>
      <c r="U57" s="504" t="s">
        <v>580</v>
      </c>
      <c r="V57" s="505" t="s">
        <v>316</v>
      </c>
      <c r="W57" s="504"/>
      <c r="X57" s="504"/>
      <c r="Y57" s="579">
        <v>0</v>
      </c>
      <c r="Z57" s="577">
        <v>90</v>
      </c>
      <c r="AA57" s="579">
        <v>10</v>
      </c>
      <c r="AB57" s="579"/>
      <c r="AC57" s="504" t="s">
        <v>165</v>
      </c>
      <c r="AD57" s="580"/>
      <c r="AE57" s="581"/>
      <c r="AF57" s="582">
        <v>209287842.40000004</v>
      </c>
      <c r="AG57" s="582">
        <v>234402383.48800007</v>
      </c>
      <c r="AH57" s="580"/>
      <c r="AI57" s="581"/>
      <c r="AJ57" s="582">
        <v>537895761.14960003</v>
      </c>
      <c r="AK57" s="582">
        <v>602443252.48755205</v>
      </c>
      <c r="AL57" s="580"/>
      <c r="AM57" s="581"/>
      <c r="AN57" s="582">
        <v>500166525.39184815</v>
      </c>
      <c r="AO57" s="582">
        <v>560186508.43886995</v>
      </c>
      <c r="AP57" s="583"/>
      <c r="AQ57" s="582"/>
      <c r="AR57" s="582"/>
      <c r="AS57" s="504"/>
      <c r="AT57" s="581"/>
      <c r="AU57" s="584"/>
      <c r="AV57" s="505"/>
      <c r="AW57" s="505"/>
      <c r="AX57" s="505"/>
      <c r="AY57" s="582">
        <v>1247350128.9414482</v>
      </c>
      <c r="AZ57" s="582">
        <v>1397032144.414422</v>
      </c>
      <c r="BA57" s="504" t="s">
        <v>168</v>
      </c>
      <c r="BB57" s="581" t="s">
        <v>653</v>
      </c>
      <c r="BC57" s="584" t="s">
        <v>654</v>
      </c>
      <c r="BD57" s="505"/>
      <c r="BE57" s="504"/>
      <c r="BF57" s="504"/>
      <c r="BG57" s="504"/>
      <c r="BH57" s="504"/>
      <c r="BI57" s="574"/>
      <c r="BJ57" s="574"/>
      <c r="BK57" s="574"/>
      <c r="BL57" s="574"/>
      <c r="BM57" s="574"/>
    </row>
    <row r="58" spans="1:66" s="585" customFormat="1" ht="12.95" customHeight="1" x14ac:dyDescent="0.2">
      <c r="A58" s="573" t="s">
        <v>628</v>
      </c>
      <c r="B58" s="540"/>
      <c r="C58" s="574" t="s">
        <v>655</v>
      </c>
      <c r="D58" s="502"/>
      <c r="E58" s="502"/>
      <c r="F58" s="572" t="s">
        <v>656</v>
      </c>
      <c r="G58" s="575" t="s">
        <v>647</v>
      </c>
      <c r="H58" s="586"/>
      <c r="I58" s="586" t="s">
        <v>648</v>
      </c>
      <c r="J58" s="586" t="s">
        <v>648</v>
      </c>
      <c r="K58" s="575" t="s">
        <v>22</v>
      </c>
      <c r="L58" s="537"/>
      <c r="M58" s="540"/>
      <c r="N58" s="575">
        <v>80</v>
      </c>
      <c r="O58" s="577">
        <v>230000000</v>
      </c>
      <c r="P58" s="578" t="s">
        <v>163</v>
      </c>
      <c r="Q58" s="504" t="s">
        <v>274</v>
      </c>
      <c r="R58" s="504" t="s">
        <v>164</v>
      </c>
      <c r="S58" s="577">
        <v>230000000</v>
      </c>
      <c r="T58" s="578" t="s">
        <v>193</v>
      </c>
      <c r="U58" s="504" t="s">
        <v>580</v>
      </c>
      <c r="V58" s="505" t="s">
        <v>316</v>
      </c>
      <c r="W58" s="504"/>
      <c r="X58" s="504"/>
      <c r="Y58" s="579">
        <v>0</v>
      </c>
      <c r="Z58" s="577">
        <v>90</v>
      </c>
      <c r="AA58" s="579">
        <v>10</v>
      </c>
      <c r="AB58" s="579"/>
      <c r="AC58" s="504" t="s">
        <v>165</v>
      </c>
      <c r="AD58" s="580"/>
      <c r="AE58" s="581"/>
      <c r="AF58" s="582">
        <v>117027817.19999999</v>
      </c>
      <c r="AG58" s="582">
        <v>131071155.264</v>
      </c>
      <c r="AH58" s="580"/>
      <c r="AI58" s="581"/>
      <c r="AJ58" s="582">
        <v>68496567.165600002</v>
      </c>
      <c r="AK58" s="582">
        <v>76716155.225472003</v>
      </c>
      <c r="AL58" s="580"/>
      <c r="AM58" s="581"/>
      <c r="AN58" s="582">
        <v>70551464.18056801</v>
      </c>
      <c r="AO58" s="582">
        <v>79017639.882236183</v>
      </c>
      <c r="AP58" s="583"/>
      <c r="AQ58" s="582"/>
      <c r="AR58" s="582"/>
      <c r="AS58" s="504"/>
      <c r="AT58" s="581"/>
      <c r="AU58" s="584"/>
      <c r="AV58" s="505"/>
      <c r="AW58" s="505"/>
      <c r="AX58" s="505"/>
      <c r="AY58" s="582">
        <v>256075848.546168</v>
      </c>
      <c r="AZ58" s="582">
        <v>286804950.37170815</v>
      </c>
      <c r="BA58" s="504" t="s">
        <v>168</v>
      </c>
      <c r="BB58" s="581" t="s">
        <v>657</v>
      </c>
      <c r="BC58" s="584" t="s">
        <v>658</v>
      </c>
      <c r="BD58" s="505"/>
      <c r="BE58" s="504"/>
      <c r="BF58" s="504"/>
      <c r="BG58" s="504"/>
      <c r="BH58" s="504"/>
      <c r="BI58" s="574"/>
      <c r="BJ58" s="574"/>
      <c r="BK58" s="574"/>
      <c r="BL58" s="574"/>
      <c r="BM58" s="574"/>
    </row>
    <row r="59" spans="1:66" s="585" customFormat="1" ht="12.95" customHeight="1" x14ac:dyDescent="0.2">
      <c r="A59" s="573" t="s">
        <v>628</v>
      </c>
      <c r="B59" s="540"/>
      <c r="C59" s="574" t="s">
        <v>659</v>
      </c>
      <c r="D59" s="502"/>
      <c r="E59" s="502"/>
      <c r="F59" s="572" t="s">
        <v>660</v>
      </c>
      <c r="G59" s="575" t="s">
        <v>647</v>
      </c>
      <c r="H59" s="586"/>
      <c r="I59" s="586" t="s">
        <v>648</v>
      </c>
      <c r="J59" s="586" t="s">
        <v>648</v>
      </c>
      <c r="K59" s="575" t="s">
        <v>22</v>
      </c>
      <c r="L59" s="537"/>
      <c r="M59" s="540"/>
      <c r="N59" s="575">
        <v>80</v>
      </c>
      <c r="O59" s="577">
        <v>230000000</v>
      </c>
      <c r="P59" s="578" t="s">
        <v>163</v>
      </c>
      <c r="Q59" s="504" t="s">
        <v>274</v>
      </c>
      <c r="R59" s="504" t="s">
        <v>164</v>
      </c>
      <c r="S59" s="577">
        <v>230000000</v>
      </c>
      <c r="T59" s="578" t="s">
        <v>75</v>
      </c>
      <c r="U59" s="504" t="s">
        <v>580</v>
      </c>
      <c r="V59" s="505" t="s">
        <v>316</v>
      </c>
      <c r="W59" s="504"/>
      <c r="X59" s="504"/>
      <c r="Y59" s="579">
        <v>0</v>
      </c>
      <c r="Z59" s="577">
        <v>90</v>
      </c>
      <c r="AA59" s="579">
        <v>10</v>
      </c>
      <c r="AB59" s="579"/>
      <c r="AC59" s="504" t="s">
        <v>165</v>
      </c>
      <c r="AD59" s="580"/>
      <c r="AE59" s="581"/>
      <c r="AF59" s="582">
        <v>102910175.76000002</v>
      </c>
      <c r="AG59" s="582">
        <v>115259396.85120003</v>
      </c>
      <c r="AH59" s="580"/>
      <c r="AI59" s="581"/>
      <c r="AJ59" s="582">
        <v>82144858.9472</v>
      </c>
      <c r="AK59" s="582">
        <v>92002242.02086401</v>
      </c>
      <c r="AL59" s="580"/>
      <c r="AM59" s="581"/>
      <c r="AN59" s="582">
        <v>133876986.96461602</v>
      </c>
      <c r="AO59" s="582">
        <v>149942225.40036994</v>
      </c>
      <c r="AP59" s="583"/>
      <c r="AQ59" s="582"/>
      <c r="AR59" s="582"/>
      <c r="AS59" s="504"/>
      <c r="AT59" s="581"/>
      <c r="AU59" s="584"/>
      <c r="AV59" s="505"/>
      <c r="AW59" s="505"/>
      <c r="AX59" s="505"/>
      <c r="AY59" s="582">
        <v>318932021.67181605</v>
      </c>
      <c r="AZ59" s="582">
        <v>357203864.272434</v>
      </c>
      <c r="BA59" s="504" t="s">
        <v>168</v>
      </c>
      <c r="BB59" s="581" t="s">
        <v>661</v>
      </c>
      <c r="BC59" s="584" t="s">
        <v>662</v>
      </c>
      <c r="BD59" s="505"/>
      <c r="BE59" s="504"/>
      <c r="BF59" s="504"/>
      <c r="BG59" s="504"/>
      <c r="BH59" s="504"/>
      <c r="BI59" s="574"/>
      <c r="BJ59" s="574"/>
      <c r="BK59" s="574"/>
      <c r="BL59" s="574"/>
      <c r="BM59" s="574"/>
    </row>
    <row r="60" spans="1:66" ht="12.95" customHeight="1" x14ac:dyDescent="0.2">
      <c r="A60" s="14"/>
      <c r="B60" s="14"/>
      <c r="C60" s="14"/>
      <c r="D60" s="14"/>
      <c r="E60" s="14"/>
      <c r="F60" s="15" t="s">
        <v>171</v>
      </c>
      <c r="G60" s="14"/>
      <c r="H60" s="14"/>
      <c r="I60" s="14"/>
      <c r="J60" s="14"/>
      <c r="K60" s="14"/>
      <c r="L60" s="14"/>
      <c r="M60" s="14"/>
      <c r="N60" s="14"/>
      <c r="O60" s="14"/>
      <c r="P60" s="14"/>
      <c r="Q60" s="14"/>
      <c r="R60" s="14"/>
      <c r="S60" s="14"/>
      <c r="T60" s="14"/>
      <c r="U60" s="14"/>
      <c r="V60" s="14"/>
      <c r="W60" s="14"/>
      <c r="X60" s="14"/>
      <c r="Y60" s="14"/>
      <c r="Z60" s="14"/>
      <c r="AA60" s="14"/>
      <c r="AB60" s="14"/>
      <c r="AC60" s="14"/>
      <c r="AD60" s="16"/>
      <c r="AE60" s="16"/>
      <c r="AF60" s="16"/>
      <c r="AG60" s="16"/>
      <c r="AH60" s="16"/>
      <c r="AI60" s="16"/>
      <c r="AJ60" s="16"/>
      <c r="AK60" s="16"/>
      <c r="AL60" s="16"/>
      <c r="AM60" s="16"/>
      <c r="AN60" s="16"/>
      <c r="AO60" s="16"/>
      <c r="AP60" s="16"/>
      <c r="AQ60" s="16"/>
      <c r="AR60" s="16"/>
      <c r="AS60" s="16"/>
      <c r="AT60" s="16"/>
      <c r="AU60" s="16"/>
      <c r="AV60" s="16"/>
      <c r="AW60" s="16"/>
      <c r="AX60" s="16"/>
      <c r="AY60" s="18">
        <f>SUM(AY29:AY59)</f>
        <v>60839673903.564369</v>
      </c>
      <c r="AZ60" s="18">
        <f>SUM(AZ29:AZ59)</f>
        <v>68140434771.992096</v>
      </c>
      <c r="BA60" s="14"/>
      <c r="BB60" s="14"/>
      <c r="BC60" s="14"/>
      <c r="BD60" s="14"/>
      <c r="BE60" s="14"/>
      <c r="BF60" s="14"/>
      <c r="BG60" s="14"/>
      <c r="BH60" s="14"/>
      <c r="BI60" s="14"/>
      <c r="BJ60" s="14"/>
      <c r="BK60" s="14"/>
      <c r="BL60" s="14"/>
      <c r="BM60" s="14"/>
      <c r="BN60" s="14"/>
    </row>
    <row r="61" spans="1:66" ht="12.95" customHeight="1" x14ac:dyDescent="0.2">
      <c r="A61" s="14"/>
      <c r="B61" s="14"/>
      <c r="C61" s="14"/>
      <c r="D61" s="14"/>
      <c r="E61" s="14"/>
      <c r="F61" s="7" t="s">
        <v>161</v>
      </c>
      <c r="G61" s="14"/>
      <c r="H61" s="14"/>
      <c r="I61" s="14"/>
      <c r="J61" s="14"/>
      <c r="K61" s="14"/>
      <c r="L61" s="14"/>
      <c r="M61" s="14"/>
      <c r="N61" s="14"/>
      <c r="O61" s="14"/>
      <c r="P61" s="14"/>
      <c r="Q61" s="14"/>
      <c r="R61" s="14"/>
      <c r="S61" s="14"/>
      <c r="T61" s="14"/>
      <c r="U61" s="14"/>
      <c r="V61" s="14"/>
      <c r="W61" s="14"/>
      <c r="X61" s="14"/>
      <c r="Y61" s="14"/>
      <c r="Z61" s="14"/>
      <c r="AA61" s="14"/>
      <c r="AB61" s="14"/>
      <c r="AC61" s="14"/>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4"/>
      <c r="BB61" s="14"/>
      <c r="BC61" s="14"/>
      <c r="BD61" s="14"/>
      <c r="BE61" s="14"/>
      <c r="BF61" s="14"/>
      <c r="BG61" s="14"/>
      <c r="BH61" s="14"/>
      <c r="BI61" s="14"/>
      <c r="BJ61" s="14"/>
      <c r="BK61" s="14"/>
      <c r="BL61" s="14"/>
      <c r="BM61" s="14"/>
      <c r="BN61" s="14"/>
    </row>
    <row r="62" spans="1:66" s="6" customFormat="1" ht="12.95" customHeight="1" x14ac:dyDescent="0.25">
      <c r="A62" s="152" t="s">
        <v>186</v>
      </c>
      <c r="B62" s="25" t="s">
        <v>311</v>
      </c>
      <c r="C62" s="130" t="s">
        <v>378</v>
      </c>
      <c r="D62" s="25"/>
      <c r="E62" s="32"/>
      <c r="F62" s="45" t="s">
        <v>69</v>
      </c>
      <c r="G62" s="75" t="s">
        <v>379</v>
      </c>
      <c r="H62" s="27" t="s">
        <v>380</v>
      </c>
      <c r="I62" s="75" t="s">
        <v>380</v>
      </c>
      <c r="J62" s="27" t="s">
        <v>381</v>
      </c>
      <c r="K62" s="25" t="s">
        <v>22</v>
      </c>
      <c r="L62" s="25"/>
      <c r="M62" s="25"/>
      <c r="N62" s="158">
        <v>45</v>
      </c>
      <c r="O62" s="158">
        <v>230000000</v>
      </c>
      <c r="P62" s="155" t="s">
        <v>188</v>
      </c>
      <c r="Q62" s="170" t="s">
        <v>274</v>
      </c>
      <c r="R62" s="88" t="s">
        <v>164</v>
      </c>
      <c r="S62" s="158">
        <v>230000000</v>
      </c>
      <c r="T62" s="341" t="s">
        <v>31</v>
      </c>
      <c r="U62" s="25"/>
      <c r="V62" s="159" t="s">
        <v>316</v>
      </c>
      <c r="W62" s="25"/>
      <c r="X62" s="159"/>
      <c r="Y62" s="160">
        <v>0</v>
      </c>
      <c r="Z62" s="157">
        <v>90</v>
      </c>
      <c r="AA62" s="160">
        <v>10</v>
      </c>
      <c r="AB62" s="25"/>
      <c r="AC62" s="25" t="s">
        <v>259</v>
      </c>
      <c r="AD62" s="169"/>
      <c r="AE62" s="163"/>
      <c r="AF62" s="174">
        <v>6800000</v>
      </c>
      <c r="AG62" s="164">
        <f t="shared" ref="AG62:AG70" si="43">AF62*1.12</f>
        <v>7616000.0000000009</v>
      </c>
      <c r="AH62" s="169"/>
      <c r="AI62" s="170"/>
      <c r="AJ62" s="222">
        <v>3750000</v>
      </c>
      <c r="AK62" s="168">
        <f t="shared" ref="AK62:AK70" si="44">AJ62*1.12</f>
        <v>4200000</v>
      </c>
      <c r="AL62" s="168"/>
      <c r="AM62" s="168"/>
      <c r="AN62" s="222">
        <v>3750000</v>
      </c>
      <c r="AO62" s="168">
        <f t="shared" ref="AO62:AO70" si="45">AN62*1.12</f>
        <v>4200000</v>
      </c>
      <c r="AP62" s="168"/>
      <c r="AQ62" s="168"/>
      <c r="AR62" s="168"/>
      <c r="AS62" s="168"/>
      <c r="AT62" s="168"/>
      <c r="AU62" s="169"/>
      <c r="AV62" s="169"/>
      <c r="AW62" s="169"/>
      <c r="AX62" s="89">
        <f t="shared" ref="AX62:AX69" si="46">AD62+AH62+AL62+AP62+AT62</f>
        <v>0</v>
      </c>
      <c r="AY62" s="89">
        <f t="shared" ref="AY62:AZ70" si="47">AF62+AJ62+AN62+AR62+AV62</f>
        <v>14300000</v>
      </c>
      <c r="AZ62" s="89">
        <f t="shared" si="47"/>
        <v>16016000</v>
      </c>
      <c r="BA62" s="170" t="s">
        <v>168</v>
      </c>
      <c r="BB62" s="46" t="s">
        <v>382</v>
      </c>
      <c r="BC62" s="27" t="s">
        <v>381</v>
      </c>
      <c r="BD62" s="25"/>
      <c r="BE62" s="25"/>
      <c r="BF62" s="46"/>
      <c r="BG62" s="25"/>
      <c r="BH62" s="25"/>
      <c r="BI62" s="46"/>
      <c r="BJ62" s="25"/>
      <c r="BK62" s="25"/>
      <c r="BL62" s="34"/>
      <c r="BM62" s="34"/>
      <c r="BN62" s="130" t="s">
        <v>378</v>
      </c>
    </row>
    <row r="63" spans="1:66" s="6" customFormat="1" ht="12.95" customHeight="1" x14ac:dyDescent="0.25">
      <c r="A63" s="152" t="s">
        <v>186</v>
      </c>
      <c r="B63" s="25" t="s">
        <v>311</v>
      </c>
      <c r="C63" s="130" t="s">
        <v>383</v>
      </c>
      <c r="D63" s="25"/>
      <c r="E63" s="32"/>
      <c r="F63" s="45" t="s">
        <v>68</v>
      </c>
      <c r="G63" s="75" t="s">
        <v>379</v>
      </c>
      <c r="H63" s="27" t="s">
        <v>380</v>
      </c>
      <c r="I63" s="75" t="s">
        <v>380</v>
      </c>
      <c r="J63" s="27" t="s">
        <v>384</v>
      </c>
      <c r="K63" s="25" t="s">
        <v>22</v>
      </c>
      <c r="L63" s="25"/>
      <c r="M63" s="25"/>
      <c r="N63" s="158">
        <v>45</v>
      </c>
      <c r="O63" s="158">
        <v>230000000</v>
      </c>
      <c r="P63" s="155" t="s">
        <v>188</v>
      </c>
      <c r="Q63" s="170" t="s">
        <v>274</v>
      </c>
      <c r="R63" s="88" t="s">
        <v>164</v>
      </c>
      <c r="S63" s="158">
        <v>230000000</v>
      </c>
      <c r="T63" s="341" t="s">
        <v>31</v>
      </c>
      <c r="U63" s="25"/>
      <c r="V63" s="159" t="s">
        <v>316</v>
      </c>
      <c r="W63" s="25"/>
      <c r="X63" s="159"/>
      <c r="Y63" s="160">
        <v>0</v>
      </c>
      <c r="Z63" s="157">
        <v>90</v>
      </c>
      <c r="AA63" s="160">
        <v>10</v>
      </c>
      <c r="AB63" s="25"/>
      <c r="AC63" s="25" t="s">
        <v>259</v>
      </c>
      <c r="AD63" s="169"/>
      <c r="AE63" s="163"/>
      <c r="AF63" s="174">
        <v>6681700</v>
      </c>
      <c r="AG63" s="164">
        <f t="shared" si="43"/>
        <v>7483504.0000000009</v>
      </c>
      <c r="AH63" s="169"/>
      <c r="AI63" s="170"/>
      <c r="AJ63" s="222">
        <v>3410400</v>
      </c>
      <c r="AK63" s="168">
        <f t="shared" si="44"/>
        <v>3819648.0000000005</v>
      </c>
      <c r="AL63" s="168"/>
      <c r="AM63" s="168"/>
      <c r="AN63" s="222">
        <v>3410400</v>
      </c>
      <c r="AO63" s="168">
        <f t="shared" si="45"/>
        <v>3819648.0000000005</v>
      </c>
      <c r="AP63" s="168"/>
      <c r="AQ63" s="168"/>
      <c r="AR63" s="168"/>
      <c r="AS63" s="168"/>
      <c r="AT63" s="168"/>
      <c r="AU63" s="169"/>
      <c r="AV63" s="169"/>
      <c r="AW63" s="169"/>
      <c r="AX63" s="89">
        <f t="shared" si="46"/>
        <v>0</v>
      </c>
      <c r="AY63" s="89">
        <f t="shared" si="47"/>
        <v>13502500</v>
      </c>
      <c r="AZ63" s="89">
        <f t="shared" si="47"/>
        <v>15122800.000000002</v>
      </c>
      <c r="BA63" s="170" t="s">
        <v>168</v>
      </c>
      <c r="BB63" s="46" t="s">
        <v>385</v>
      </c>
      <c r="BC63" s="27" t="s">
        <v>384</v>
      </c>
      <c r="BD63" s="25"/>
      <c r="BE63" s="25"/>
      <c r="BF63" s="46"/>
      <c r="BG63" s="25"/>
      <c r="BH63" s="25"/>
      <c r="BI63" s="46"/>
      <c r="BJ63" s="25"/>
      <c r="BK63" s="25"/>
      <c r="BL63" s="34"/>
      <c r="BM63" s="34"/>
      <c r="BN63" s="130" t="s">
        <v>383</v>
      </c>
    </row>
    <row r="64" spans="1:66" ht="12.95" customHeight="1" x14ac:dyDescent="0.25">
      <c r="A64" s="152" t="s">
        <v>186</v>
      </c>
      <c r="B64" s="25" t="s">
        <v>311</v>
      </c>
      <c r="C64" s="130" t="s">
        <v>386</v>
      </c>
      <c r="D64" s="25"/>
      <c r="E64" s="32"/>
      <c r="F64" s="25" t="s">
        <v>70</v>
      </c>
      <c r="G64" s="75" t="s">
        <v>379</v>
      </c>
      <c r="H64" s="27" t="s">
        <v>380</v>
      </c>
      <c r="I64" s="75" t="s">
        <v>380</v>
      </c>
      <c r="J64" s="27" t="s">
        <v>387</v>
      </c>
      <c r="K64" s="25" t="s">
        <v>22</v>
      </c>
      <c r="L64" s="25"/>
      <c r="M64" s="25"/>
      <c r="N64" s="158">
        <v>45</v>
      </c>
      <c r="O64" s="158">
        <v>230000000</v>
      </c>
      <c r="P64" s="155" t="s">
        <v>188</v>
      </c>
      <c r="Q64" s="170" t="s">
        <v>274</v>
      </c>
      <c r="R64" s="88" t="s">
        <v>164</v>
      </c>
      <c r="S64" s="158">
        <v>230000000</v>
      </c>
      <c r="T64" s="341" t="s">
        <v>31</v>
      </c>
      <c r="U64" s="25"/>
      <c r="V64" s="159" t="s">
        <v>316</v>
      </c>
      <c r="W64" s="25"/>
      <c r="X64" s="159"/>
      <c r="Y64" s="160">
        <v>0</v>
      </c>
      <c r="Z64" s="157">
        <v>90</v>
      </c>
      <c r="AA64" s="160">
        <v>10</v>
      </c>
      <c r="AB64" s="25"/>
      <c r="AC64" s="25" t="s">
        <v>259</v>
      </c>
      <c r="AD64" s="169"/>
      <c r="AE64" s="163"/>
      <c r="AF64" s="174">
        <v>3599400</v>
      </c>
      <c r="AG64" s="164">
        <f t="shared" si="43"/>
        <v>4031328.0000000005</v>
      </c>
      <c r="AH64" s="169"/>
      <c r="AI64" s="170"/>
      <c r="AJ64" s="222">
        <v>2439400</v>
      </c>
      <c r="AK64" s="168">
        <f t="shared" si="44"/>
        <v>2732128.0000000005</v>
      </c>
      <c r="AL64" s="168"/>
      <c r="AM64" s="168"/>
      <c r="AN64" s="222">
        <v>2439400</v>
      </c>
      <c r="AO64" s="168">
        <f t="shared" si="45"/>
        <v>2732128.0000000005</v>
      </c>
      <c r="AP64" s="168"/>
      <c r="AQ64" s="168"/>
      <c r="AR64" s="168"/>
      <c r="AS64" s="168"/>
      <c r="AT64" s="168"/>
      <c r="AU64" s="169"/>
      <c r="AV64" s="169"/>
      <c r="AW64" s="169"/>
      <c r="AX64" s="89">
        <f t="shared" si="46"/>
        <v>0</v>
      </c>
      <c r="AY64" s="89">
        <f t="shared" si="47"/>
        <v>8478200</v>
      </c>
      <c r="AZ64" s="89">
        <f t="shared" si="47"/>
        <v>9495584.0000000019</v>
      </c>
      <c r="BA64" s="170" t="s">
        <v>168</v>
      </c>
      <c r="BB64" s="46" t="s">
        <v>388</v>
      </c>
      <c r="BC64" s="27" t="s">
        <v>387</v>
      </c>
      <c r="BD64" s="25"/>
      <c r="BE64" s="25"/>
      <c r="BF64" s="46"/>
      <c r="BG64" s="25"/>
      <c r="BH64" s="25"/>
      <c r="BI64" s="46"/>
      <c r="BJ64" s="25"/>
      <c r="BK64" s="25"/>
      <c r="BL64" s="25"/>
      <c r="BM64" s="25"/>
      <c r="BN64" s="130" t="s">
        <v>386</v>
      </c>
    </row>
    <row r="65" spans="1:66" ht="12.95" customHeight="1" x14ac:dyDescent="0.25">
      <c r="A65" s="152" t="s">
        <v>186</v>
      </c>
      <c r="B65" s="25" t="s">
        <v>311</v>
      </c>
      <c r="C65" s="130" t="s">
        <v>389</v>
      </c>
      <c r="D65" s="25"/>
      <c r="E65" s="25"/>
      <c r="F65" s="25" t="s">
        <v>73</v>
      </c>
      <c r="G65" s="186" t="s">
        <v>390</v>
      </c>
      <c r="H65" s="186" t="s">
        <v>391</v>
      </c>
      <c r="I65" s="186" t="s">
        <v>391</v>
      </c>
      <c r="J65" s="27" t="s">
        <v>392</v>
      </c>
      <c r="K65" s="25" t="s">
        <v>22</v>
      </c>
      <c r="L65" s="25"/>
      <c r="M65" s="25"/>
      <c r="N65" s="158">
        <v>45</v>
      </c>
      <c r="O65" s="158">
        <v>230000000</v>
      </c>
      <c r="P65" s="155" t="s">
        <v>188</v>
      </c>
      <c r="Q65" s="170" t="s">
        <v>274</v>
      </c>
      <c r="R65" s="88" t="s">
        <v>164</v>
      </c>
      <c r="S65" s="158">
        <v>230000000</v>
      </c>
      <c r="T65" s="341" t="s">
        <v>31</v>
      </c>
      <c r="U65" s="25"/>
      <c r="V65" s="159" t="s">
        <v>316</v>
      </c>
      <c r="W65" s="25"/>
      <c r="X65" s="159"/>
      <c r="Y65" s="160">
        <v>0</v>
      </c>
      <c r="Z65" s="157">
        <v>90</v>
      </c>
      <c r="AA65" s="160">
        <v>10</v>
      </c>
      <c r="AB65" s="25"/>
      <c r="AC65" s="25" t="s">
        <v>259</v>
      </c>
      <c r="AD65" s="169"/>
      <c r="AE65" s="170"/>
      <c r="AF65" s="167">
        <v>24667500</v>
      </c>
      <c r="AG65" s="164">
        <f t="shared" si="43"/>
        <v>27627600.000000004</v>
      </c>
      <c r="AH65" s="169"/>
      <c r="AI65" s="170"/>
      <c r="AJ65" s="168">
        <v>21879000</v>
      </c>
      <c r="AK65" s="168">
        <f t="shared" si="44"/>
        <v>24504480.000000004</v>
      </c>
      <c r="AL65" s="168"/>
      <c r="AM65" s="168"/>
      <c r="AN65" s="168">
        <v>21021000</v>
      </c>
      <c r="AO65" s="168">
        <f t="shared" si="45"/>
        <v>23543520.000000004</v>
      </c>
      <c r="AP65" s="168"/>
      <c r="AQ65" s="168"/>
      <c r="AR65" s="168"/>
      <c r="AS65" s="168"/>
      <c r="AT65" s="168"/>
      <c r="AU65" s="169"/>
      <c r="AV65" s="169"/>
      <c r="AW65" s="169"/>
      <c r="AX65" s="89">
        <f t="shared" si="46"/>
        <v>0</v>
      </c>
      <c r="AY65" s="89">
        <f t="shared" si="47"/>
        <v>67567500</v>
      </c>
      <c r="AZ65" s="89">
        <f t="shared" si="47"/>
        <v>75675600.000000015</v>
      </c>
      <c r="BA65" s="170" t="s">
        <v>168</v>
      </c>
      <c r="BB65" s="46" t="s">
        <v>393</v>
      </c>
      <c r="BC65" s="27" t="s">
        <v>392</v>
      </c>
      <c r="BD65" s="25"/>
      <c r="BE65" s="25"/>
      <c r="BF65" s="25"/>
      <c r="BG65" s="25"/>
      <c r="BH65" s="25"/>
      <c r="BI65" s="46"/>
      <c r="BJ65" s="25"/>
      <c r="BK65" s="25"/>
      <c r="BL65" s="25"/>
      <c r="BM65" s="25"/>
      <c r="BN65" s="130" t="s">
        <v>389</v>
      </c>
    </row>
    <row r="66" spans="1:66" s="6" customFormat="1" ht="12.95" customHeight="1" x14ac:dyDescent="0.25">
      <c r="A66" s="152" t="s">
        <v>186</v>
      </c>
      <c r="B66" s="25" t="s">
        <v>311</v>
      </c>
      <c r="C66" s="130" t="s">
        <v>394</v>
      </c>
      <c r="D66" s="25"/>
      <c r="E66" s="25"/>
      <c r="F66" s="45" t="s">
        <v>542</v>
      </c>
      <c r="G66" s="186" t="s">
        <v>390</v>
      </c>
      <c r="H66" s="186" t="s">
        <v>391</v>
      </c>
      <c r="I66" s="186" t="s">
        <v>391</v>
      </c>
      <c r="J66" s="27" t="s">
        <v>395</v>
      </c>
      <c r="K66" s="25" t="s">
        <v>22</v>
      </c>
      <c r="L66" s="25"/>
      <c r="M66" s="25"/>
      <c r="N66" s="158">
        <v>45</v>
      </c>
      <c r="O66" s="158">
        <v>230000000</v>
      </c>
      <c r="P66" s="155" t="s">
        <v>188</v>
      </c>
      <c r="Q66" s="170" t="s">
        <v>274</v>
      </c>
      <c r="R66" s="88" t="s">
        <v>164</v>
      </c>
      <c r="S66" s="158">
        <v>230000000</v>
      </c>
      <c r="T66" s="341" t="s">
        <v>31</v>
      </c>
      <c r="U66" s="25"/>
      <c r="V66" s="159" t="s">
        <v>316</v>
      </c>
      <c r="W66" s="25"/>
      <c r="X66" s="159"/>
      <c r="Y66" s="160">
        <v>0</v>
      </c>
      <c r="Z66" s="157">
        <v>90</v>
      </c>
      <c r="AA66" s="160">
        <v>10</v>
      </c>
      <c r="AB66" s="25"/>
      <c r="AC66" s="25" t="s">
        <v>259</v>
      </c>
      <c r="AD66" s="169"/>
      <c r="AE66" s="170"/>
      <c r="AF66" s="167">
        <v>31388500</v>
      </c>
      <c r="AG66" s="164">
        <f t="shared" si="43"/>
        <v>35155120</v>
      </c>
      <c r="AH66" s="169"/>
      <c r="AI66" s="170"/>
      <c r="AJ66" s="168">
        <v>29100500</v>
      </c>
      <c r="AK66" s="168">
        <f t="shared" si="44"/>
        <v>32592560.000000004</v>
      </c>
      <c r="AL66" s="168"/>
      <c r="AM66" s="168"/>
      <c r="AN66" s="168">
        <v>29100500</v>
      </c>
      <c r="AO66" s="168">
        <f t="shared" si="45"/>
        <v>32592560.000000004</v>
      </c>
      <c r="AP66" s="168"/>
      <c r="AQ66" s="168"/>
      <c r="AR66" s="168"/>
      <c r="AS66" s="168"/>
      <c r="AT66" s="168"/>
      <c r="AU66" s="169"/>
      <c r="AV66" s="169"/>
      <c r="AW66" s="169"/>
      <c r="AX66" s="89">
        <f t="shared" si="46"/>
        <v>0</v>
      </c>
      <c r="AY66" s="89">
        <f t="shared" si="47"/>
        <v>89589500</v>
      </c>
      <c r="AZ66" s="89">
        <f t="shared" si="47"/>
        <v>100340240</v>
      </c>
      <c r="BA66" s="170" t="s">
        <v>168</v>
      </c>
      <c r="BB66" s="46" t="s">
        <v>396</v>
      </c>
      <c r="BC66" s="27" t="s">
        <v>395</v>
      </c>
      <c r="BD66" s="25"/>
      <c r="BE66" s="25"/>
      <c r="BF66" s="25"/>
      <c r="BG66" s="25"/>
      <c r="BH66" s="25"/>
      <c r="BI66" s="46"/>
      <c r="BJ66" s="25"/>
      <c r="BK66" s="25"/>
      <c r="BL66" s="34"/>
      <c r="BM66" s="34"/>
      <c r="BN66" s="130" t="s">
        <v>394</v>
      </c>
    </row>
    <row r="67" spans="1:66" ht="12.95" customHeight="1" x14ac:dyDescent="0.25">
      <c r="A67" s="152" t="s">
        <v>186</v>
      </c>
      <c r="B67" s="25" t="s">
        <v>311</v>
      </c>
      <c r="C67" s="130" t="s">
        <v>397</v>
      </c>
      <c r="D67" s="25"/>
      <c r="E67" s="25"/>
      <c r="F67" s="25" t="s">
        <v>543</v>
      </c>
      <c r="G67" s="186" t="s">
        <v>390</v>
      </c>
      <c r="H67" s="186" t="s">
        <v>391</v>
      </c>
      <c r="I67" s="186" t="s">
        <v>391</v>
      </c>
      <c r="J67" s="27" t="s">
        <v>398</v>
      </c>
      <c r="K67" s="25" t="s">
        <v>22</v>
      </c>
      <c r="L67" s="25"/>
      <c r="M67" s="25"/>
      <c r="N67" s="158">
        <v>45</v>
      </c>
      <c r="O67" s="158">
        <v>230000000</v>
      </c>
      <c r="P67" s="155" t="s">
        <v>188</v>
      </c>
      <c r="Q67" s="170" t="s">
        <v>274</v>
      </c>
      <c r="R67" s="88" t="s">
        <v>164</v>
      </c>
      <c r="S67" s="158">
        <v>230000000</v>
      </c>
      <c r="T67" s="341" t="s">
        <v>31</v>
      </c>
      <c r="U67" s="25"/>
      <c r="V67" s="159" t="s">
        <v>316</v>
      </c>
      <c r="W67" s="25"/>
      <c r="X67" s="159"/>
      <c r="Y67" s="160">
        <v>0</v>
      </c>
      <c r="Z67" s="157">
        <v>90</v>
      </c>
      <c r="AA67" s="160">
        <v>10</v>
      </c>
      <c r="AB67" s="25"/>
      <c r="AC67" s="25" t="s">
        <v>259</v>
      </c>
      <c r="AD67" s="169"/>
      <c r="AE67" s="170"/>
      <c r="AF67" s="167">
        <v>23666500</v>
      </c>
      <c r="AG67" s="164">
        <f t="shared" si="43"/>
        <v>26506480.000000004</v>
      </c>
      <c r="AH67" s="169"/>
      <c r="AI67" s="170"/>
      <c r="AJ67" s="168">
        <v>22236500</v>
      </c>
      <c r="AK67" s="168">
        <f t="shared" si="44"/>
        <v>24904880.000000004</v>
      </c>
      <c r="AL67" s="168"/>
      <c r="AM67" s="168"/>
      <c r="AN67" s="168">
        <v>20806500</v>
      </c>
      <c r="AO67" s="168">
        <f t="shared" si="45"/>
        <v>23303280.000000004</v>
      </c>
      <c r="AP67" s="168"/>
      <c r="AQ67" s="168"/>
      <c r="AR67" s="168"/>
      <c r="AS67" s="168"/>
      <c r="AT67" s="168"/>
      <c r="AU67" s="169"/>
      <c r="AV67" s="169"/>
      <c r="AW67" s="169"/>
      <c r="AX67" s="89">
        <f t="shared" si="46"/>
        <v>0</v>
      </c>
      <c r="AY67" s="89">
        <f t="shared" si="47"/>
        <v>66709500</v>
      </c>
      <c r="AZ67" s="89">
        <f t="shared" si="47"/>
        <v>74714640.000000015</v>
      </c>
      <c r="BA67" s="170" t="s">
        <v>168</v>
      </c>
      <c r="BB67" s="46" t="s">
        <v>399</v>
      </c>
      <c r="BC67" s="27" t="s">
        <v>398</v>
      </c>
      <c r="BD67" s="25"/>
      <c r="BE67" s="25"/>
      <c r="BF67" s="25"/>
      <c r="BG67" s="25"/>
      <c r="BH67" s="25"/>
      <c r="BI67" s="46"/>
      <c r="BJ67" s="25"/>
      <c r="BK67" s="25"/>
      <c r="BL67" s="25"/>
      <c r="BM67" s="25"/>
      <c r="BN67" s="130" t="s">
        <v>397</v>
      </c>
    </row>
    <row r="68" spans="1:66" ht="12.95" customHeight="1" x14ac:dyDescent="0.25">
      <c r="A68" s="152" t="s">
        <v>186</v>
      </c>
      <c r="B68" s="25" t="s">
        <v>311</v>
      </c>
      <c r="C68" s="130" t="s">
        <v>400</v>
      </c>
      <c r="D68" s="25"/>
      <c r="E68" s="25"/>
      <c r="F68" s="25" t="s">
        <v>254</v>
      </c>
      <c r="G68" s="186" t="s">
        <v>390</v>
      </c>
      <c r="H68" s="186" t="s">
        <v>391</v>
      </c>
      <c r="I68" s="186" t="s">
        <v>391</v>
      </c>
      <c r="J68" s="27" t="s">
        <v>401</v>
      </c>
      <c r="K68" s="25" t="s">
        <v>22</v>
      </c>
      <c r="L68" s="25"/>
      <c r="M68" s="25"/>
      <c r="N68" s="158">
        <v>45</v>
      </c>
      <c r="O68" s="158">
        <v>230000000</v>
      </c>
      <c r="P68" s="155" t="s">
        <v>188</v>
      </c>
      <c r="Q68" s="170" t="s">
        <v>274</v>
      </c>
      <c r="R68" s="88" t="s">
        <v>164</v>
      </c>
      <c r="S68" s="158">
        <v>230000000</v>
      </c>
      <c r="T68" s="341" t="s">
        <v>31</v>
      </c>
      <c r="U68" s="25"/>
      <c r="V68" s="159" t="s">
        <v>316</v>
      </c>
      <c r="W68" s="25"/>
      <c r="X68" s="159"/>
      <c r="Y68" s="160">
        <v>0</v>
      </c>
      <c r="Z68" s="157">
        <v>90</v>
      </c>
      <c r="AA68" s="160">
        <v>10</v>
      </c>
      <c r="AB68" s="25"/>
      <c r="AC68" s="25" t="s">
        <v>259</v>
      </c>
      <c r="AD68" s="169"/>
      <c r="AE68" s="170"/>
      <c r="AF68" s="167">
        <v>28314000</v>
      </c>
      <c r="AG68" s="164">
        <f t="shared" si="43"/>
        <v>31711680.000000004</v>
      </c>
      <c r="AH68" s="169"/>
      <c r="AI68" s="170"/>
      <c r="AJ68" s="168">
        <v>28171000</v>
      </c>
      <c r="AK68" s="168">
        <f t="shared" si="44"/>
        <v>31551520.000000004</v>
      </c>
      <c r="AL68" s="168"/>
      <c r="AM68" s="168"/>
      <c r="AN68" s="168">
        <v>24596000</v>
      </c>
      <c r="AO68" s="168">
        <f t="shared" si="45"/>
        <v>27547520.000000004</v>
      </c>
      <c r="AP68" s="168"/>
      <c r="AQ68" s="168"/>
      <c r="AR68" s="168"/>
      <c r="AS68" s="168"/>
      <c r="AT68" s="168"/>
      <c r="AU68" s="169"/>
      <c r="AV68" s="169"/>
      <c r="AW68" s="169"/>
      <c r="AX68" s="89">
        <f t="shared" si="46"/>
        <v>0</v>
      </c>
      <c r="AY68" s="89">
        <f t="shared" si="47"/>
        <v>81081000</v>
      </c>
      <c r="AZ68" s="89">
        <f t="shared" si="47"/>
        <v>90810720.000000015</v>
      </c>
      <c r="BA68" s="170" t="s">
        <v>168</v>
      </c>
      <c r="BB68" s="46" t="s">
        <v>402</v>
      </c>
      <c r="BC68" s="27" t="s">
        <v>401</v>
      </c>
      <c r="BD68" s="25"/>
      <c r="BE68" s="25"/>
      <c r="BF68" s="25"/>
      <c r="BG68" s="25"/>
      <c r="BH68" s="25"/>
      <c r="BI68" s="46"/>
      <c r="BJ68" s="25"/>
      <c r="BK68" s="25"/>
      <c r="BL68" s="25"/>
      <c r="BM68" s="25"/>
      <c r="BN68" s="130" t="s">
        <v>400</v>
      </c>
    </row>
    <row r="69" spans="1:66" s="6" customFormat="1" ht="12.95" customHeight="1" x14ac:dyDescent="0.25">
      <c r="A69" s="152" t="s">
        <v>186</v>
      </c>
      <c r="B69" s="25" t="s">
        <v>311</v>
      </c>
      <c r="C69" s="130" t="s">
        <v>403</v>
      </c>
      <c r="D69" s="25"/>
      <c r="E69" s="25"/>
      <c r="F69" s="45" t="s">
        <v>251</v>
      </c>
      <c r="G69" s="186" t="s">
        <v>390</v>
      </c>
      <c r="H69" s="186" t="s">
        <v>391</v>
      </c>
      <c r="I69" s="186" t="s">
        <v>391</v>
      </c>
      <c r="J69" s="27" t="s">
        <v>404</v>
      </c>
      <c r="K69" s="25" t="s">
        <v>22</v>
      </c>
      <c r="L69" s="25"/>
      <c r="M69" s="25"/>
      <c r="N69" s="158">
        <v>45</v>
      </c>
      <c r="O69" s="158">
        <v>230000000</v>
      </c>
      <c r="P69" s="155" t="s">
        <v>188</v>
      </c>
      <c r="Q69" s="170" t="s">
        <v>274</v>
      </c>
      <c r="R69" s="88" t="s">
        <v>164</v>
      </c>
      <c r="S69" s="158">
        <v>230000000</v>
      </c>
      <c r="T69" s="341" t="s">
        <v>31</v>
      </c>
      <c r="U69" s="25"/>
      <c r="V69" s="159" t="s">
        <v>316</v>
      </c>
      <c r="W69" s="25"/>
      <c r="X69" s="159"/>
      <c r="Y69" s="160">
        <v>0</v>
      </c>
      <c r="Z69" s="157">
        <v>90</v>
      </c>
      <c r="AA69" s="160">
        <v>10</v>
      </c>
      <c r="AB69" s="25"/>
      <c r="AC69" s="25" t="s">
        <v>259</v>
      </c>
      <c r="AD69" s="169"/>
      <c r="AE69" s="170"/>
      <c r="AF69" s="167">
        <v>357500</v>
      </c>
      <c r="AG69" s="164">
        <f t="shared" si="43"/>
        <v>400400.00000000006</v>
      </c>
      <c r="AH69" s="169"/>
      <c r="AI69" s="170"/>
      <c r="AJ69" s="168">
        <v>357500</v>
      </c>
      <c r="AK69" s="168">
        <f t="shared" si="44"/>
        <v>400400.00000000006</v>
      </c>
      <c r="AL69" s="168"/>
      <c r="AM69" s="168"/>
      <c r="AN69" s="168">
        <v>357500</v>
      </c>
      <c r="AO69" s="168">
        <f t="shared" si="45"/>
        <v>400400.00000000006</v>
      </c>
      <c r="AP69" s="168"/>
      <c r="AQ69" s="168"/>
      <c r="AR69" s="168"/>
      <c r="AS69" s="168"/>
      <c r="AT69" s="168"/>
      <c r="AU69" s="169"/>
      <c r="AV69" s="169"/>
      <c r="AW69" s="169"/>
      <c r="AX69" s="89">
        <f t="shared" si="46"/>
        <v>0</v>
      </c>
      <c r="AY69" s="89">
        <f t="shared" si="47"/>
        <v>1072500</v>
      </c>
      <c r="AZ69" s="89">
        <f t="shared" si="47"/>
        <v>1201200.0000000002</v>
      </c>
      <c r="BA69" s="170" t="s">
        <v>168</v>
      </c>
      <c r="BB69" s="46" t="s">
        <v>405</v>
      </c>
      <c r="BC69" s="27" t="s">
        <v>404</v>
      </c>
      <c r="BD69" s="25"/>
      <c r="BE69" s="25"/>
      <c r="BF69" s="25"/>
      <c r="BG69" s="25"/>
      <c r="BH69" s="25"/>
      <c r="BI69" s="46"/>
      <c r="BJ69" s="25"/>
      <c r="BK69" s="25"/>
      <c r="BL69" s="34"/>
      <c r="BM69" s="34"/>
      <c r="BN69" s="130" t="s">
        <v>403</v>
      </c>
    </row>
    <row r="70" spans="1:66" ht="12.95" customHeight="1" x14ac:dyDescent="0.25">
      <c r="A70" s="152" t="s">
        <v>186</v>
      </c>
      <c r="B70" s="25" t="s">
        <v>311</v>
      </c>
      <c r="C70" s="130" t="s">
        <v>406</v>
      </c>
      <c r="D70" s="25"/>
      <c r="E70" s="25"/>
      <c r="F70" s="25" t="s">
        <v>250</v>
      </c>
      <c r="G70" s="186" t="s">
        <v>390</v>
      </c>
      <c r="H70" s="186" t="s">
        <v>391</v>
      </c>
      <c r="I70" s="186" t="s">
        <v>391</v>
      </c>
      <c r="J70" s="27" t="s">
        <v>407</v>
      </c>
      <c r="K70" s="25" t="s">
        <v>22</v>
      </c>
      <c r="L70" s="25"/>
      <c r="M70" s="25"/>
      <c r="N70" s="158">
        <v>45</v>
      </c>
      <c r="O70" s="158">
        <v>230000000</v>
      </c>
      <c r="P70" s="155" t="s">
        <v>188</v>
      </c>
      <c r="Q70" s="170" t="s">
        <v>274</v>
      </c>
      <c r="R70" s="88" t="s">
        <v>164</v>
      </c>
      <c r="S70" s="158">
        <v>230000000</v>
      </c>
      <c r="T70" s="341" t="s">
        <v>31</v>
      </c>
      <c r="U70" s="25"/>
      <c r="V70" s="159" t="s">
        <v>316</v>
      </c>
      <c r="W70" s="25"/>
      <c r="X70" s="159"/>
      <c r="Y70" s="160">
        <v>0</v>
      </c>
      <c r="Z70" s="157">
        <v>90</v>
      </c>
      <c r="AA70" s="160">
        <v>10</v>
      </c>
      <c r="AB70" s="25"/>
      <c r="AC70" s="25" t="s">
        <v>259</v>
      </c>
      <c r="AD70" s="169"/>
      <c r="AE70" s="170"/>
      <c r="AF70" s="167">
        <v>286000</v>
      </c>
      <c r="AG70" s="164">
        <f t="shared" si="43"/>
        <v>320320.00000000006</v>
      </c>
      <c r="AH70" s="169"/>
      <c r="AI70" s="170"/>
      <c r="AJ70" s="168">
        <v>286000</v>
      </c>
      <c r="AK70" s="168">
        <f t="shared" si="44"/>
        <v>320320.00000000006</v>
      </c>
      <c r="AL70" s="168"/>
      <c r="AM70" s="168"/>
      <c r="AN70" s="168">
        <v>286000</v>
      </c>
      <c r="AO70" s="168">
        <f t="shared" si="45"/>
        <v>320320.00000000006</v>
      </c>
      <c r="AP70" s="168"/>
      <c r="AQ70" s="168"/>
      <c r="AR70" s="168"/>
      <c r="AS70" s="168"/>
      <c r="AT70" s="168"/>
      <c r="AU70" s="169"/>
      <c r="AV70" s="169"/>
      <c r="AW70" s="169"/>
      <c r="AX70" s="89"/>
      <c r="AY70" s="89">
        <f t="shared" si="47"/>
        <v>858000</v>
      </c>
      <c r="AZ70" s="89">
        <f t="shared" si="47"/>
        <v>960960.00000000023</v>
      </c>
      <c r="BA70" s="170" t="s">
        <v>168</v>
      </c>
      <c r="BB70" s="46" t="s">
        <v>408</v>
      </c>
      <c r="BC70" s="27" t="s">
        <v>407</v>
      </c>
      <c r="BD70" s="25"/>
      <c r="BE70" s="25"/>
      <c r="BF70" s="25"/>
      <c r="BG70" s="25"/>
      <c r="BH70" s="25"/>
      <c r="BI70" s="46"/>
      <c r="BJ70" s="25"/>
      <c r="BK70" s="25"/>
      <c r="BL70" s="25"/>
      <c r="BM70" s="25"/>
      <c r="BN70" s="130" t="s">
        <v>406</v>
      </c>
    </row>
    <row r="71" spans="1:66" s="6" customFormat="1" ht="12.95" customHeight="1" x14ac:dyDescent="0.25">
      <c r="A71" s="223" t="s">
        <v>409</v>
      </c>
      <c r="B71" s="86" t="s">
        <v>229</v>
      </c>
      <c r="C71" s="130" t="s">
        <v>410</v>
      </c>
      <c r="D71" s="86"/>
      <c r="E71" s="224"/>
      <c r="F71" s="45" t="s">
        <v>62</v>
      </c>
      <c r="G71" s="86" t="s">
        <v>411</v>
      </c>
      <c r="H71" s="86" t="s">
        <v>412</v>
      </c>
      <c r="I71" s="86" t="s">
        <v>413</v>
      </c>
      <c r="J71" s="225" t="s">
        <v>414</v>
      </c>
      <c r="K71" s="86" t="s">
        <v>9</v>
      </c>
      <c r="L71" s="86" t="s">
        <v>415</v>
      </c>
      <c r="M71" s="86"/>
      <c r="N71" s="62">
        <v>100</v>
      </c>
      <c r="O71" s="60">
        <v>710000000</v>
      </c>
      <c r="P71" s="229" t="s">
        <v>416</v>
      </c>
      <c r="Q71" s="211" t="s">
        <v>257</v>
      </c>
      <c r="R71" s="229" t="s">
        <v>164</v>
      </c>
      <c r="S71" s="87">
        <v>230000000</v>
      </c>
      <c r="T71" s="229" t="s">
        <v>256</v>
      </c>
      <c r="U71" s="86"/>
      <c r="V71" s="159" t="s">
        <v>343</v>
      </c>
      <c r="W71" s="86"/>
      <c r="X71" s="226"/>
      <c r="Y71" s="227">
        <v>0</v>
      </c>
      <c r="Z71" s="227">
        <v>100</v>
      </c>
      <c r="AA71" s="227">
        <v>0</v>
      </c>
      <c r="AB71" s="227"/>
      <c r="AC71" s="227" t="s">
        <v>165</v>
      </c>
      <c r="AD71" s="227">
        <v>182046687.83907801</v>
      </c>
      <c r="AE71" s="227">
        <v>17.090943001501618</v>
      </c>
      <c r="AF71" s="227">
        <v>3111349565.46984</v>
      </c>
      <c r="AG71" s="227">
        <v>3484711513.326221</v>
      </c>
      <c r="AH71" s="227">
        <v>190468036.1071972</v>
      </c>
      <c r="AI71" s="227">
        <v>17.053496574112376</v>
      </c>
      <c r="AJ71" s="228">
        <v>3248146001.2319999</v>
      </c>
      <c r="AK71" s="228">
        <v>3637923521.3798404</v>
      </c>
      <c r="AL71" s="228">
        <v>198331863.91878292</v>
      </c>
      <c r="AM71" s="228">
        <v>17.054943929318146</v>
      </c>
      <c r="AN71" s="228">
        <v>3382538818.5319996</v>
      </c>
      <c r="AO71" s="228">
        <v>3788443476.7558398</v>
      </c>
      <c r="AP71" s="228">
        <v>206510244.84330019</v>
      </c>
      <c r="AQ71" s="228">
        <v>17.056332247364889</v>
      </c>
      <c r="AR71" s="228">
        <v>3522307348.5319996</v>
      </c>
      <c r="AS71" s="228">
        <v>3944984230.3558397</v>
      </c>
      <c r="AT71" s="227">
        <v>206510244.84330019</v>
      </c>
      <c r="AU71" s="227">
        <v>17.056332247364889</v>
      </c>
      <c r="AV71" s="227">
        <v>3522307348.5319996</v>
      </c>
      <c r="AW71" s="227">
        <v>3944984230.3558397</v>
      </c>
      <c r="AX71" s="227">
        <v>983867077.55165839</v>
      </c>
      <c r="AY71" s="229">
        <v>0</v>
      </c>
      <c r="AZ71" s="229">
        <v>0</v>
      </c>
      <c r="BA71" s="170" t="s">
        <v>168</v>
      </c>
      <c r="BB71" s="225" t="s">
        <v>414</v>
      </c>
      <c r="BC71" s="225" t="s">
        <v>414</v>
      </c>
      <c r="BD71" s="77"/>
      <c r="BE71" s="77"/>
      <c r="BF71" s="64"/>
      <c r="BG71" s="77"/>
      <c r="BH71" s="77"/>
      <c r="BI71" s="64"/>
      <c r="BJ71" s="77"/>
      <c r="BK71" s="77"/>
      <c r="BL71" s="34"/>
      <c r="BM71" s="34"/>
      <c r="BN71" s="130" t="s">
        <v>410</v>
      </c>
    </row>
    <row r="72" spans="1:66" s="6" customFormat="1" ht="12.95" customHeight="1" x14ac:dyDescent="0.25">
      <c r="A72" s="391" t="s">
        <v>409</v>
      </c>
      <c r="B72" s="392" t="s">
        <v>229</v>
      </c>
      <c r="C72" s="363" t="s">
        <v>410</v>
      </c>
      <c r="D72" s="392"/>
      <c r="E72" s="393"/>
      <c r="F72" s="366" t="s">
        <v>577</v>
      </c>
      <c r="G72" s="392" t="s">
        <v>411</v>
      </c>
      <c r="H72" s="392" t="s">
        <v>412</v>
      </c>
      <c r="I72" s="392" t="s">
        <v>413</v>
      </c>
      <c r="J72" s="394" t="s">
        <v>414</v>
      </c>
      <c r="K72" s="392" t="s">
        <v>9</v>
      </c>
      <c r="L72" s="392" t="s">
        <v>415</v>
      </c>
      <c r="M72" s="392"/>
      <c r="N72" s="395">
        <v>100</v>
      </c>
      <c r="O72" s="396">
        <v>710000000</v>
      </c>
      <c r="P72" s="397" t="s">
        <v>416</v>
      </c>
      <c r="Q72" s="398" t="s">
        <v>257</v>
      </c>
      <c r="R72" s="397" t="s">
        <v>164</v>
      </c>
      <c r="S72" s="399">
        <v>230000000</v>
      </c>
      <c r="T72" s="397" t="s">
        <v>256</v>
      </c>
      <c r="U72" s="392"/>
      <c r="V72" s="400" t="s">
        <v>343</v>
      </c>
      <c r="W72" s="392"/>
      <c r="X72" s="401"/>
      <c r="Y72" s="402">
        <v>0</v>
      </c>
      <c r="Z72" s="402">
        <v>100</v>
      </c>
      <c r="AA72" s="402">
        <v>0</v>
      </c>
      <c r="AB72" s="402"/>
      <c r="AC72" s="402" t="s">
        <v>165</v>
      </c>
      <c r="AD72" s="403">
        <v>179823807.83907783</v>
      </c>
      <c r="AE72" s="402">
        <v>17.090943001501618</v>
      </c>
      <c r="AF72" s="403">
        <v>3073358450.0906591</v>
      </c>
      <c r="AG72" s="403">
        <v>3442161464.1015387</v>
      </c>
      <c r="AH72" s="402">
        <v>190468036.1071972</v>
      </c>
      <c r="AI72" s="402">
        <v>17.053496574112376</v>
      </c>
      <c r="AJ72" s="404">
        <v>3248146001.2319999</v>
      </c>
      <c r="AK72" s="404">
        <v>3637923521.3798404</v>
      </c>
      <c r="AL72" s="404">
        <v>198331863.91878292</v>
      </c>
      <c r="AM72" s="404">
        <v>17.054943929318146</v>
      </c>
      <c r="AN72" s="404">
        <v>3382538818.5319996</v>
      </c>
      <c r="AO72" s="404">
        <v>3788443476.7558398</v>
      </c>
      <c r="AP72" s="404">
        <v>206510244.84330019</v>
      </c>
      <c r="AQ72" s="404">
        <v>17.056332247364889</v>
      </c>
      <c r="AR72" s="404">
        <v>3522307348.5319996</v>
      </c>
      <c r="AS72" s="404">
        <v>3944984230.3558397</v>
      </c>
      <c r="AT72" s="402">
        <v>206510244.84330019</v>
      </c>
      <c r="AU72" s="402">
        <v>17.056332247364889</v>
      </c>
      <c r="AV72" s="402">
        <v>3522307348.5319996</v>
      </c>
      <c r="AW72" s="402">
        <v>3944984230.3558397</v>
      </c>
      <c r="AX72" s="402">
        <v>981644197.55165839</v>
      </c>
      <c r="AY72" s="388">
        <v>16748657966.918657</v>
      </c>
      <c r="AZ72" s="397">
        <v>18758496922.948898</v>
      </c>
      <c r="BA72" s="405" t="s">
        <v>168</v>
      </c>
      <c r="BB72" s="394" t="s">
        <v>414</v>
      </c>
      <c r="BC72" s="394" t="s">
        <v>414</v>
      </c>
      <c r="BD72" s="406"/>
      <c r="BE72" s="406"/>
      <c r="BF72" s="407"/>
      <c r="BG72" s="406"/>
      <c r="BH72" s="406"/>
      <c r="BI72" s="407"/>
      <c r="BJ72" s="406"/>
      <c r="BK72" s="406"/>
      <c r="BL72" s="378"/>
      <c r="BM72" s="378"/>
      <c r="BN72" s="363" t="s">
        <v>410</v>
      </c>
    </row>
    <row r="73" spans="1:66" ht="12.95" customHeight="1" x14ac:dyDescent="0.25">
      <c r="A73" s="223" t="s">
        <v>409</v>
      </c>
      <c r="B73" s="86" t="s">
        <v>229</v>
      </c>
      <c r="C73" s="130" t="s">
        <v>417</v>
      </c>
      <c r="D73" s="86"/>
      <c r="E73" s="224"/>
      <c r="F73" s="25" t="s">
        <v>63</v>
      </c>
      <c r="G73" s="229" t="s">
        <v>411</v>
      </c>
      <c r="H73" s="229" t="s">
        <v>412</v>
      </c>
      <c r="I73" s="86" t="s">
        <v>413</v>
      </c>
      <c r="J73" s="225" t="s">
        <v>418</v>
      </c>
      <c r="K73" s="229" t="s">
        <v>9</v>
      </c>
      <c r="L73" s="229" t="s">
        <v>415</v>
      </c>
      <c r="M73" s="86"/>
      <c r="N73" s="62">
        <v>100</v>
      </c>
      <c r="O73" s="60">
        <v>710000000</v>
      </c>
      <c r="P73" s="229" t="s">
        <v>416</v>
      </c>
      <c r="Q73" s="211" t="s">
        <v>257</v>
      </c>
      <c r="R73" s="229" t="s">
        <v>164</v>
      </c>
      <c r="S73" s="87">
        <v>470000000</v>
      </c>
      <c r="T73" s="229" t="s">
        <v>419</v>
      </c>
      <c r="U73" s="86"/>
      <c r="V73" s="159" t="s">
        <v>343</v>
      </c>
      <c r="W73" s="86"/>
      <c r="X73" s="226"/>
      <c r="Y73" s="227">
        <v>0</v>
      </c>
      <c r="Z73" s="227">
        <v>100</v>
      </c>
      <c r="AA73" s="227">
        <v>0</v>
      </c>
      <c r="AB73" s="227"/>
      <c r="AC73" s="227" t="s">
        <v>165</v>
      </c>
      <c r="AD73" s="227">
        <v>6127659.2000000002</v>
      </c>
      <c r="AE73" s="227">
        <v>18.190000000000001</v>
      </c>
      <c r="AF73" s="227">
        <v>111462120.848</v>
      </c>
      <c r="AG73" s="227">
        <v>124837575.34976001</v>
      </c>
      <c r="AH73" s="227">
        <v>6127659.2000000002</v>
      </c>
      <c r="AI73" s="227">
        <v>18.190000000000001</v>
      </c>
      <c r="AJ73" s="228">
        <v>111462120.848</v>
      </c>
      <c r="AK73" s="228">
        <v>124837575.34976001</v>
      </c>
      <c r="AL73" s="228">
        <v>6127659.2000000002</v>
      </c>
      <c r="AM73" s="228">
        <v>18.190000000000001</v>
      </c>
      <c r="AN73" s="228">
        <v>111462120.848</v>
      </c>
      <c r="AO73" s="228">
        <v>124837575.34976001</v>
      </c>
      <c r="AP73" s="228">
        <v>6127659.2000000002</v>
      </c>
      <c r="AQ73" s="228">
        <v>18.190000000000001</v>
      </c>
      <c r="AR73" s="228">
        <v>111462120.848</v>
      </c>
      <c r="AS73" s="228">
        <v>124837575.34976001</v>
      </c>
      <c r="AT73" s="227">
        <v>6127659.2000000002</v>
      </c>
      <c r="AU73" s="227">
        <v>18.190000000000001</v>
      </c>
      <c r="AV73" s="227">
        <v>111462120.848</v>
      </c>
      <c r="AW73" s="227">
        <v>124837575.34976001</v>
      </c>
      <c r="AX73" s="230">
        <v>30638296</v>
      </c>
      <c r="AY73" s="229">
        <v>0</v>
      </c>
      <c r="AZ73" s="229">
        <v>0</v>
      </c>
      <c r="BA73" s="170" t="s">
        <v>168</v>
      </c>
      <c r="BB73" s="225" t="s">
        <v>418</v>
      </c>
      <c r="BC73" s="225" t="s">
        <v>418</v>
      </c>
      <c r="BD73" s="77"/>
      <c r="BE73" s="64"/>
      <c r="BF73" s="77"/>
      <c r="BG73" s="77"/>
      <c r="BH73" s="64"/>
      <c r="BI73" s="77"/>
      <c r="BJ73" s="77"/>
      <c r="BK73" s="77"/>
      <c r="BL73" s="25"/>
      <c r="BM73" s="25"/>
      <c r="BN73" s="130" t="s">
        <v>417</v>
      </c>
    </row>
    <row r="74" spans="1:66" ht="12.95" customHeight="1" x14ac:dyDescent="0.25">
      <c r="A74" s="391" t="s">
        <v>409</v>
      </c>
      <c r="B74" s="392" t="s">
        <v>229</v>
      </c>
      <c r="C74" s="363" t="s">
        <v>417</v>
      </c>
      <c r="D74" s="392"/>
      <c r="E74" s="393"/>
      <c r="F74" s="408" t="s">
        <v>578</v>
      </c>
      <c r="G74" s="397" t="s">
        <v>411</v>
      </c>
      <c r="H74" s="397" t="s">
        <v>412</v>
      </c>
      <c r="I74" s="392" t="s">
        <v>413</v>
      </c>
      <c r="J74" s="394" t="s">
        <v>418</v>
      </c>
      <c r="K74" s="397" t="s">
        <v>9</v>
      </c>
      <c r="L74" s="397" t="s">
        <v>415</v>
      </c>
      <c r="M74" s="392"/>
      <c r="N74" s="395">
        <v>100</v>
      </c>
      <c r="O74" s="396">
        <v>710000000</v>
      </c>
      <c r="P74" s="397" t="s">
        <v>416</v>
      </c>
      <c r="Q74" s="398" t="s">
        <v>257</v>
      </c>
      <c r="R74" s="397" t="s">
        <v>164</v>
      </c>
      <c r="S74" s="399">
        <v>470000000</v>
      </c>
      <c r="T74" s="397" t="s">
        <v>419</v>
      </c>
      <c r="U74" s="392"/>
      <c r="V74" s="400" t="s">
        <v>343</v>
      </c>
      <c r="W74" s="392"/>
      <c r="X74" s="401"/>
      <c r="Y74" s="402">
        <v>0</v>
      </c>
      <c r="Z74" s="402">
        <v>100</v>
      </c>
      <c r="AA74" s="402">
        <v>0</v>
      </c>
      <c r="AB74" s="402"/>
      <c r="AC74" s="402" t="s">
        <v>165</v>
      </c>
      <c r="AD74" s="402">
        <v>6127659.2000000002</v>
      </c>
      <c r="AE74" s="402">
        <v>18.190000000000001</v>
      </c>
      <c r="AF74" s="402">
        <v>111462120.848</v>
      </c>
      <c r="AG74" s="402">
        <v>124837575.34976001</v>
      </c>
      <c r="AH74" s="402">
        <v>6127659.2000000002</v>
      </c>
      <c r="AI74" s="402">
        <v>18.190000000000001</v>
      </c>
      <c r="AJ74" s="404">
        <v>111462120.848</v>
      </c>
      <c r="AK74" s="404">
        <v>124837575.34976001</v>
      </c>
      <c r="AL74" s="404">
        <v>6127659.2000000002</v>
      </c>
      <c r="AM74" s="404">
        <v>18.190000000000001</v>
      </c>
      <c r="AN74" s="404">
        <v>111462120.848</v>
      </c>
      <c r="AO74" s="404">
        <v>124837575.34976001</v>
      </c>
      <c r="AP74" s="404">
        <v>6127659.2000000002</v>
      </c>
      <c r="AQ74" s="404">
        <v>18.190000000000001</v>
      </c>
      <c r="AR74" s="404">
        <v>111462120.848</v>
      </c>
      <c r="AS74" s="404">
        <v>124837575.34976001</v>
      </c>
      <c r="AT74" s="402">
        <v>6127659.2000000002</v>
      </c>
      <c r="AU74" s="402">
        <v>18.190000000000001</v>
      </c>
      <c r="AV74" s="402">
        <v>111462120.848</v>
      </c>
      <c r="AW74" s="402">
        <v>124837575.34976001</v>
      </c>
      <c r="AX74" s="402">
        <v>30638296</v>
      </c>
      <c r="AY74" s="388">
        <v>557310604.24000001</v>
      </c>
      <c r="AZ74" s="397">
        <v>624187876.74880004</v>
      </c>
      <c r="BA74" s="405" t="s">
        <v>168</v>
      </c>
      <c r="BB74" s="394" t="s">
        <v>418</v>
      </c>
      <c r="BC74" s="394" t="s">
        <v>418</v>
      </c>
      <c r="BD74" s="406"/>
      <c r="BE74" s="407"/>
      <c r="BF74" s="406"/>
      <c r="BG74" s="406"/>
      <c r="BH74" s="407"/>
      <c r="BI74" s="406"/>
      <c r="BJ74" s="406"/>
      <c r="BK74" s="406"/>
      <c r="BL74" s="408"/>
      <c r="BM74" s="408"/>
      <c r="BN74" s="363" t="s">
        <v>417</v>
      </c>
    </row>
    <row r="75" spans="1:66" s="6" customFormat="1" ht="12.95" customHeight="1" x14ac:dyDescent="0.25">
      <c r="A75" s="231" t="s">
        <v>190</v>
      </c>
      <c r="B75" s="232" t="s">
        <v>226</v>
      </c>
      <c r="C75" s="130" t="s">
        <v>420</v>
      </c>
      <c r="D75" s="233"/>
      <c r="E75" s="71"/>
      <c r="F75" s="45" t="s">
        <v>252</v>
      </c>
      <c r="G75" s="234" t="s">
        <v>421</v>
      </c>
      <c r="H75" s="235" t="s">
        <v>422</v>
      </c>
      <c r="I75" s="236" t="s">
        <v>423</v>
      </c>
      <c r="J75" s="237" t="s">
        <v>423</v>
      </c>
      <c r="K75" s="39" t="s">
        <v>22</v>
      </c>
      <c r="L75" s="51"/>
      <c r="M75" s="51"/>
      <c r="N75" s="326">
        <v>100</v>
      </c>
      <c r="O75" s="338">
        <v>230000000</v>
      </c>
      <c r="P75" s="331" t="s">
        <v>163</v>
      </c>
      <c r="Q75" s="334" t="s">
        <v>329</v>
      </c>
      <c r="R75" s="331" t="s">
        <v>164</v>
      </c>
      <c r="S75" s="338">
        <v>230000000</v>
      </c>
      <c r="T75" s="342" t="s">
        <v>31</v>
      </c>
      <c r="U75" s="51"/>
      <c r="V75" s="51"/>
      <c r="W75" s="51" t="s">
        <v>258</v>
      </c>
      <c r="X75" s="34" t="s">
        <v>316</v>
      </c>
      <c r="Y75" s="63">
        <v>0</v>
      </c>
      <c r="Z75" s="40">
        <v>90</v>
      </c>
      <c r="AA75" s="40">
        <v>10</v>
      </c>
      <c r="AB75" s="34"/>
      <c r="AC75" s="34" t="s">
        <v>165</v>
      </c>
      <c r="AD75" s="239">
        <v>2361</v>
      </c>
      <c r="AE75" s="240"/>
      <c r="AF75" s="241">
        <v>96999230</v>
      </c>
      <c r="AG75" s="241">
        <v>108639137.59999999</v>
      </c>
      <c r="AH75" s="239">
        <v>2361</v>
      </c>
      <c r="AI75" s="240"/>
      <c r="AJ75" s="242">
        <v>96999230</v>
      </c>
      <c r="AK75" s="242">
        <v>108639137.59999999</v>
      </c>
      <c r="AL75" s="243">
        <v>2361</v>
      </c>
      <c r="AM75" s="244"/>
      <c r="AN75" s="245">
        <v>96999230</v>
      </c>
      <c r="AO75" s="245">
        <v>108639137.59999999</v>
      </c>
      <c r="AP75" s="243"/>
      <c r="AQ75" s="244"/>
      <c r="AR75" s="242"/>
      <c r="AS75" s="242"/>
      <c r="AT75" s="239"/>
      <c r="AU75" s="240"/>
      <c r="AV75" s="246"/>
      <c r="AW75" s="246"/>
      <c r="AX75" s="63"/>
      <c r="AY75" s="229">
        <v>0</v>
      </c>
      <c r="AZ75" s="229">
        <v>0</v>
      </c>
      <c r="BA75" s="34" t="s">
        <v>168</v>
      </c>
      <c r="BB75" s="247" t="s">
        <v>424</v>
      </c>
      <c r="BC75" s="247" t="s">
        <v>425</v>
      </c>
      <c r="BD75" s="34"/>
      <c r="BE75" s="34"/>
      <c r="BF75" s="34"/>
      <c r="BG75" s="34"/>
      <c r="BH75" s="34"/>
      <c r="BI75" s="34"/>
      <c r="BJ75" s="34"/>
      <c r="BK75" s="34"/>
      <c r="BL75" s="34"/>
      <c r="BM75" s="34"/>
      <c r="BN75" s="130" t="s">
        <v>420</v>
      </c>
    </row>
    <row r="76" spans="1:66" s="390" customFormat="1" ht="12.95" customHeight="1" x14ac:dyDescent="0.25">
      <c r="A76" s="361" t="s">
        <v>190</v>
      </c>
      <c r="B76" s="362" t="s">
        <v>226</v>
      </c>
      <c r="C76" s="363" t="s">
        <v>420</v>
      </c>
      <c r="D76" s="364"/>
      <c r="E76" s="365"/>
      <c r="F76" s="366" t="s">
        <v>575</v>
      </c>
      <c r="G76" s="367" t="s">
        <v>421</v>
      </c>
      <c r="H76" s="368" t="s">
        <v>422</v>
      </c>
      <c r="I76" s="369" t="s">
        <v>423</v>
      </c>
      <c r="J76" s="370" t="s">
        <v>423</v>
      </c>
      <c r="K76" s="371" t="s">
        <v>22</v>
      </c>
      <c r="L76" s="372"/>
      <c r="M76" s="372"/>
      <c r="N76" s="373">
        <v>100</v>
      </c>
      <c r="O76" s="374">
        <v>230000000</v>
      </c>
      <c r="P76" s="375" t="s">
        <v>163</v>
      </c>
      <c r="Q76" s="376" t="s">
        <v>329</v>
      </c>
      <c r="R76" s="375" t="s">
        <v>164</v>
      </c>
      <c r="S76" s="374">
        <v>230000000</v>
      </c>
      <c r="T76" s="377" t="s">
        <v>576</v>
      </c>
      <c r="U76" s="372"/>
      <c r="V76" s="372"/>
      <c r="W76" s="372" t="s">
        <v>258</v>
      </c>
      <c r="X76" s="378" t="s">
        <v>316</v>
      </c>
      <c r="Y76" s="379">
        <v>0</v>
      </c>
      <c r="Z76" s="380">
        <v>90</v>
      </c>
      <c r="AA76" s="380">
        <v>10</v>
      </c>
      <c r="AB76" s="378"/>
      <c r="AC76" s="378" t="s">
        <v>165</v>
      </c>
      <c r="AD76" s="381">
        <v>634</v>
      </c>
      <c r="AE76" s="382"/>
      <c r="AF76" s="383">
        <v>26911111.919999998</v>
      </c>
      <c r="AG76" s="383">
        <v>30140445.350400001</v>
      </c>
      <c r="AH76" s="381">
        <v>634</v>
      </c>
      <c r="AI76" s="384"/>
      <c r="AJ76" s="383">
        <v>26911111.919999998</v>
      </c>
      <c r="AK76" s="383">
        <v>30140445.350400001</v>
      </c>
      <c r="AL76" s="381">
        <v>634</v>
      </c>
      <c r="AM76" s="384"/>
      <c r="AN76" s="383">
        <v>26911111.919999998</v>
      </c>
      <c r="AO76" s="383">
        <v>30140445.350400001</v>
      </c>
      <c r="AP76" s="385"/>
      <c r="AQ76" s="384"/>
      <c r="AR76" s="383"/>
      <c r="AS76" s="383"/>
      <c r="AT76" s="386"/>
      <c r="AU76" s="382"/>
      <c r="AV76" s="387"/>
      <c r="AW76" s="387"/>
      <c r="AX76" s="379"/>
      <c r="AY76" s="388">
        <v>80733335.75999999</v>
      </c>
      <c r="AZ76" s="388">
        <v>90421336.051200002</v>
      </c>
      <c r="BA76" s="378" t="s">
        <v>168</v>
      </c>
      <c r="BB76" s="389" t="s">
        <v>424</v>
      </c>
      <c r="BC76" s="389" t="s">
        <v>425</v>
      </c>
      <c r="BD76" s="378"/>
      <c r="BE76" s="378"/>
      <c r="BF76" s="378"/>
      <c r="BG76" s="378"/>
      <c r="BH76" s="378"/>
      <c r="BI76" s="378"/>
      <c r="BJ76" s="378"/>
      <c r="BK76" s="378"/>
      <c r="BL76" s="378"/>
      <c r="BM76" s="378"/>
    </row>
    <row r="77" spans="1:66" ht="12.95" customHeight="1" x14ac:dyDescent="0.25">
      <c r="A77" s="248" t="s">
        <v>260</v>
      </c>
      <c r="B77" s="249" t="s">
        <v>226</v>
      </c>
      <c r="C77" s="130" t="s">
        <v>426</v>
      </c>
      <c r="D77" s="29"/>
      <c r="E77" s="32"/>
      <c r="F77" s="25" t="s">
        <v>67</v>
      </c>
      <c r="G77" s="29" t="s">
        <v>427</v>
      </c>
      <c r="H77" s="30" t="s">
        <v>428</v>
      </c>
      <c r="I77" s="43" t="s">
        <v>429</v>
      </c>
      <c r="J77" s="30" t="s">
        <v>430</v>
      </c>
      <c r="K77" s="85" t="s">
        <v>9</v>
      </c>
      <c r="L77" s="85" t="s">
        <v>189</v>
      </c>
      <c r="M77" s="85" t="s">
        <v>261</v>
      </c>
      <c r="N77" s="29" t="s">
        <v>191</v>
      </c>
      <c r="O77" s="33">
        <v>230000000</v>
      </c>
      <c r="P77" s="330" t="s">
        <v>163</v>
      </c>
      <c r="Q77" s="211" t="s">
        <v>257</v>
      </c>
      <c r="R77" s="80" t="s">
        <v>164</v>
      </c>
      <c r="S77" s="33">
        <v>230000000</v>
      </c>
      <c r="T77" s="341" t="s">
        <v>31</v>
      </c>
      <c r="U77" s="85"/>
      <c r="V77" s="85" t="s">
        <v>343</v>
      </c>
      <c r="W77" s="85"/>
      <c r="X77" s="85"/>
      <c r="Y77" s="250">
        <v>0</v>
      </c>
      <c r="Z77" s="250">
        <v>100</v>
      </c>
      <c r="AA77" s="250">
        <v>0</v>
      </c>
      <c r="AB77" s="85"/>
      <c r="AC77" s="85" t="s">
        <v>165</v>
      </c>
      <c r="AD77" s="251"/>
      <c r="AE77" s="250"/>
      <c r="AF77" s="252">
        <v>6795000.0000000298</v>
      </c>
      <c r="AG77" s="251">
        <f>AF77*1.12</f>
        <v>7610400.0000000345</v>
      </c>
      <c r="AH77" s="251"/>
      <c r="AI77" s="251"/>
      <c r="AJ77" s="253">
        <v>6795000.0000000298</v>
      </c>
      <c r="AK77" s="193">
        <f>AJ77*1.12</f>
        <v>7610400.0000000345</v>
      </c>
      <c r="AL77" s="254"/>
      <c r="AM77" s="254"/>
      <c r="AN77" s="253">
        <v>6795000.0000000298</v>
      </c>
      <c r="AO77" s="193">
        <f>AN77*1.12</f>
        <v>7610400.0000000345</v>
      </c>
      <c r="AP77" s="193"/>
      <c r="AQ77" s="193"/>
      <c r="AR77" s="253">
        <v>6795000.0000000298</v>
      </c>
      <c r="AS77" s="193">
        <f>AR77*1.12</f>
        <v>7610400.0000000345</v>
      </c>
      <c r="AT77" s="255"/>
      <c r="AU77" s="255"/>
      <c r="AV77" s="252">
        <v>6795000.0000000298</v>
      </c>
      <c r="AW77" s="251">
        <f>AV77*1.12</f>
        <v>7610400.0000000345</v>
      </c>
      <c r="AX77" s="255"/>
      <c r="AY77" s="78">
        <f>AF77+AJ77+AN77+AR77+AV77</f>
        <v>33975000.000000149</v>
      </c>
      <c r="AZ77" s="78">
        <f t="shared" ref="AY77:AZ80" si="48">AG77+AK77+AO77+AS77+AW77</f>
        <v>38052000.000000171</v>
      </c>
      <c r="BA77" s="256" t="s">
        <v>168</v>
      </c>
      <c r="BB77" s="28" t="s">
        <v>431</v>
      </c>
      <c r="BC77" s="30" t="s">
        <v>430</v>
      </c>
      <c r="BD77" s="250"/>
      <c r="BE77" s="250"/>
      <c r="BF77" s="257"/>
      <c r="BG77" s="250"/>
      <c r="BH77" s="250"/>
      <c r="BI77" s="257"/>
      <c r="BJ77" s="250"/>
      <c r="BK77" s="250"/>
      <c r="BL77" s="25"/>
      <c r="BM77" s="25"/>
      <c r="BN77" s="130" t="s">
        <v>426</v>
      </c>
    </row>
    <row r="78" spans="1:66" s="6" customFormat="1" ht="12.95" customHeight="1" x14ac:dyDescent="0.25">
      <c r="A78" s="248" t="s">
        <v>260</v>
      </c>
      <c r="B78" s="249" t="s">
        <v>226</v>
      </c>
      <c r="C78" s="130" t="s">
        <v>432</v>
      </c>
      <c r="D78" s="36"/>
      <c r="E78" s="32"/>
      <c r="F78" s="45" t="s">
        <v>235</v>
      </c>
      <c r="G78" s="258" t="s">
        <v>390</v>
      </c>
      <c r="H78" s="30" t="s">
        <v>391</v>
      </c>
      <c r="I78" s="258" t="s">
        <v>391</v>
      </c>
      <c r="J78" s="30" t="s">
        <v>433</v>
      </c>
      <c r="K78" s="85" t="s">
        <v>9</v>
      </c>
      <c r="L78" s="85" t="s">
        <v>189</v>
      </c>
      <c r="M78" s="85" t="s">
        <v>261</v>
      </c>
      <c r="N78" s="29" t="s">
        <v>191</v>
      </c>
      <c r="O78" s="33">
        <v>230000000</v>
      </c>
      <c r="P78" s="330" t="s">
        <v>163</v>
      </c>
      <c r="Q78" s="211" t="s">
        <v>257</v>
      </c>
      <c r="R78" s="80" t="s">
        <v>164</v>
      </c>
      <c r="S78" s="33">
        <v>230000000</v>
      </c>
      <c r="T78" s="341" t="s">
        <v>31</v>
      </c>
      <c r="U78" s="85"/>
      <c r="V78" s="85" t="s">
        <v>343</v>
      </c>
      <c r="W78" s="85"/>
      <c r="X78" s="85"/>
      <c r="Y78" s="250">
        <v>0</v>
      </c>
      <c r="Z78" s="250">
        <v>100</v>
      </c>
      <c r="AA78" s="250">
        <v>0</v>
      </c>
      <c r="AB78" s="85"/>
      <c r="AC78" s="85" t="s">
        <v>165</v>
      </c>
      <c r="AD78" s="250"/>
      <c r="AE78" s="250"/>
      <c r="AF78" s="251">
        <v>51830170</v>
      </c>
      <c r="AG78" s="251">
        <f>AF78*1.12</f>
        <v>58049790.400000006</v>
      </c>
      <c r="AH78" s="251"/>
      <c r="AI78" s="251"/>
      <c r="AJ78" s="193">
        <v>31710000</v>
      </c>
      <c r="AK78" s="193">
        <f>AJ78*1.12</f>
        <v>35515200</v>
      </c>
      <c r="AL78" s="193"/>
      <c r="AM78" s="193"/>
      <c r="AN78" s="193">
        <v>20863000</v>
      </c>
      <c r="AO78" s="193">
        <f>AN78*1.12</f>
        <v>23366560.000000004</v>
      </c>
      <c r="AP78" s="193"/>
      <c r="AQ78" s="193"/>
      <c r="AR78" s="193">
        <v>129060000</v>
      </c>
      <c r="AS78" s="193">
        <f>AR78*1.12</f>
        <v>144547200</v>
      </c>
      <c r="AT78" s="251"/>
      <c r="AU78" s="251"/>
      <c r="AV78" s="251">
        <v>39584000</v>
      </c>
      <c r="AW78" s="251">
        <f>AV78*1.12</f>
        <v>44334080.000000007</v>
      </c>
      <c r="AX78" s="251"/>
      <c r="AY78" s="78">
        <f t="shared" si="48"/>
        <v>273047170</v>
      </c>
      <c r="AZ78" s="78">
        <f t="shared" si="48"/>
        <v>305812830.40000004</v>
      </c>
      <c r="BA78" s="256" t="s">
        <v>168</v>
      </c>
      <c r="BB78" s="28" t="s">
        <v>434</v>
      </c>
      <c r="BC78" s="30" t="s">
        <v>433</v>
      </c>
      <c r="BD78" s="250"/>
      <c r="BE78" s="257"/>
      <c r="BF78" s="250"/>
      <c r="BG78" s="250"/>
      <c r="BH78" s="257"/>
      <c r="BI78" s="250"/>
      <c r="BJ78" s="250"/>
      <c r="BK78" s="250"/>
      <c r="BL78" s="34"/>
      <c r="BM78" s="34"/>
      <c r="BN78" s="130" t="s">
        <v>432</v>
      </c>
    </row>
    <row r="79" spans="1:66" s="6" customFormat="1" ht="12.95" customHeight="1" x14ac:dyDescent="0.25">
      <c r="A79" s="248" t="s">
        <v>260</v>
      </c>
      <c r="B79" s="249" t="s">
        <v>226</v>
      </c>
      <c r="C79" s="130" t="s">
        <v>435</v>
      </c>
      <c r="D79" s="32"/>
      <c r="E79" s="30"/>
      <c r="F79" s="45" t="s">
        <v>249</v>
      </c>
      <c r="G79" s="258" t="s">
        <v>390</v>
      </c>
      <c r="H79" s="30" t="s">
        <v>391</v>
      </c>
      <c r="I79" s="258" t="s">
        <v>391</v>
      </c>
      <c r="J79" s="30" t="s">
        <v>436</v>
      </c>
      <c r="K79" s="93" t="s">
        <v>9</v>
      </c>
      <c r="L79" s="85" t="s">
        <v>189</v>
      </c>
      <c r="M79" s="85" t="s">
        <v>261</v>
      </c>
      <c r="N79" s="29" t="s">
        <v>191</v>
      </c>
      <c r="O79" s="33">
        <v>230000000</v>
      </c>
      <c r="P79" s="330" t="s">
        <v>163</v>
      </c>
      <c r="Q79" s="211" t="s">
        <v>257</v>
      </c>
      <c r="R79" s="80" t="s">
        <v>164</v>
      </c>
      <c r="S79" s="33">
        <v>230000000</v>
      </c>
      <c r="T79" s="341" t="s">
        <v>31</v>
      </c>
      <c r="U79" s="93"/>
      <c r="V79" s="85" t="s">
        <v>343</v>
      </c>
      <c r="W79" s="93"/>
      <c r="X79" s="79"/>
      <c r="Y79" s="257">
        <v>0</v>
      </c>
      <c r="Z79" s="257">
        <v>100</v>
      </c>
      <c r="AA79" s="257">
        <v>0</v>
      </c>
      <c r="AB79" s="93"/>
      <c r="AC79" s="85" t="s">
        <v>165</v>
      </c>
      <c r="AD79" s="250"/>
      <c r="AE79" s="250"/>
      <c r="AF79" s="252">
        <v>76155610</v>
      </c>
      <c r="AG79" s="251">
        <f>AF79*1.12</f>
        <v>85294283.200000003</v>
      </c>
      <c r="AH79" s="251"/>
      <c r="AI79" s="251"/>
      <c r="AJ79" s="253">
        <v>57324405</v>
      </c>
      <c r="AK79" s="193">
        <f>AJ79*1.12</f>
        <v>64203333.600000009</v>
      </c>
      <c r="AL79" s="193"/>
      <c r="AM79" s="193"/>
      <c r="AN79" s="253">
        <v>44498070</v>
      </c>
      <c r="AO79" s="193">
        <f>AN79*1.12</f>
        <v>49837838.400000006</v>
      </c>
      <c r="AP79" s="193"/>
      <c r="AQ79" s="193"/>
      <c r="AR79" s="253">
        <v>23027753</v>
      </c>
      <c r="AS79" s="193">
        <f>AR79*1.12</f>
        <v>25791083.360000003</v>
      </c>
      <c r="AT79" s="251"/>
      <c r="AU79" s="251"/>
      <c r="AV79" s="252">
        <v>111224038</v>
      </c>
      <c r="AW79" s="251">
        <f>AV79*1.12</f>
        <v>124570922.56000002</v>
      </c>
      <c r="AX79" s="251"/>
      <c r="AY79" s="78">
        <f t="shared" si="48"/>
        <v>312229876</v>
      </c>
      <c r="AZ79" s="78">
        <f t="shared" si="48"/>
        <v>349697461.12000006</v>
      </c>
      <c r="BA79" s="256" t="s">
        <v>168</v>
      </c>
      <c r="BB79" s="28" t="s">
        <v>437</v>
      </c>
      <c r="BC79" s="30" t="s">
        <v>436</v>
      </c>
      <c r="BD79" s="257"/>
      <c r="BE79" s="257"/>
      <c r="BF79" s="257"/>
      <c r="BG79" s="257"/>
      <c r="BH79" s="257"/>
      <c r="BI79" s="257"/>
      <c r="BJ79" s="257"/>
      <c r="BK79" s="257"/>
      <c r="BL79" s="25"/>
      <c r="BM79" s="34"/>
      <c r="BN79" s="130" t="s">
        <v>435</v>
      </c>
    </row>
    <row r="80" spans="1:66" s="6" customFormat="1" ht="12.95" customHeight="1" x14ac:dyDescent="0.25">
      <c r="A80" s="248" t="s">
        <v>260</v>
      </c>
      <c r="B80" s="59" t="s">
        <v>226</v>
      </c>
      <c r="C80" s="130" t="s">
        <v>438</v>
      </c>
      <c r="D80" s="29"/>
      <c r="E80" s="29"/>
      <c r="F80" s="45" t="s">
        <v>66</v>
      </c>
      <c r="G80" s="29" t="s">
        <v>427</v>
      </c>
      <c r="H80" s="30" t="s">
        <v>428</v>
      </c>
      <c r="I80" s="43" t="s">
        <v>429</v>
      </c>
      <c r="J80" s="30" t="s">
        <v>439</v>
      </c>
      <c r="K80" s="85" t="s">
        <v>9</v>
      </c>
      <c r="L80" s="85" t="s">
        <v>189</v>
      </c>
      <c r="M80" s="85" t="s">
        <v>261</v>
      </c>
      <c r="N80" s="29" t="s">
        <v>191</v>
      </c>
      <c r="O80" s="33">
        <v>230000000</v>
      </c>
      <c r="P80" s="330" t="s">
        <v>163</v>
      </c>
      <c r="Q80" s="211" t="s">
        <v>257</v>
      </c>
      <c r="R80" s="80" t="s">
        <v>164</v>
      </c>
      <c r="S80" s="33">
        <v>230000000</v>
      </c>
      <c r="T80" s="341" t="s">
        <v>31</v>
      </c>
      <c r="U80" s="85"/>
      <c r="V80" s="85" t="s">
        <v>343</v>
      </c>
      <c r="W80" s="85"/>
      <c r="X80" s="85"/>
      <c r="Y80" s="250">
        <v>0</v>
      </c>
      <c r="Z80" s="250">
        <v>100</v>
      </c>
      <c r="AA80" s="250">
        <v>0</v>
      </c>
      <c r="AB80" s="85"/>
      <c r="AC80" s="85" t="s">
        <v>165</v>
      </c>
      <c r="AD80" s="250"/>
      <c r="AE80" s="250"/>
      <c r="AF80" s="252">
        <v>19376328.489999998</v>
      </c>
      <c r="AG80" s="251">
        <f>AF80*1.12</f>
        <v>21701487.908799998</v>
      </c>
      <c r="AH80" s="251"/>
      <c r="AI80" s="251"/>
      <c r="AJ80" s="253">
        <v>19952906.829999998</v>
      </c>
      <c r="AK80" s="193">
        <f>AJ80*1.12</f>
        <v>22347255.649599999</v>
      </c>
      <c r="AL80" s="193"/>
      <c r="AM80" s="193"/>
      <c r="AN80" s="253">
        <v>20549758.57</v>
      </c>
      <c r="AO80" s="193">
        <f>AN80*1.12</f>
        <v>23015729.598400004</v>
      </c>
      <c r="AP80" s="193"/>
      <c r="AQ80" s="193"/>
      <c r="AR80" s="253">
        <v>21167500.120000001</v>
      </c>
      <c r="AS80" s="193">
        <f>AR80*1.12</f>
        <v>23707600.134400003</v>
      </c>
      <c r="AT80" s="251"/>
      <c r="AU80" s="251"/>
      <c r="AV80" s="252">
        <v>21806862.629999999</v>
      </c>
      <c r="AW80" s="251">
        <f>AV80*1.12</f>
        <v>24423686.145600002</v>
      </c>
      <c r="AX80" s="251"/>
      <c r="AY80" s="78">
        <f t="shared" si="48"/>
        <v>102853356.63999999</v>
      </c>
      <c r="AZ80" s="78">
        <f t="shared" si="48"/>
        <v>115195759.43680002</v>
      </c>
      <c r="BA80" s="256" t="s">
        <v>168</v>
      </c>
      <c r="BB80" s="30" t="s">
        <v>440</v>
      </c>
      <c r="BC80" s="30" t="s">
        <v>439</v>
      </c>
      <c r="BD80" s="250"/>
      <c r="BE80" s="250"/>
      <c r="BF80" s="257"/>
      <c r="BG80" s="250"/>
      <c r="BH80" s="250"/>
      <c r="BI80" s="257"/>
      <c r="BJ80" s="250"/>
      <c r="BK80" s="250"/>
      <c r="BL80" s="45"/>
      <c r="BM80" s="25"/>
      <c r="BN80" s="130" t="s">
        <v>438</v>
      </c>
    </row>
    <row r="81" spans="1:66" s="6" customFormat="1" ht="12.95" customHeight="1" x14ac:dyDescent="0.25">
      <c r="A81" s="259" t="s">
        <v>352</v>
      </c>
      <c r="B81" s="73" t="s">
        <v>225</v>
      </c>
      <c r="C81" s="130" t="s">
        <v>441</v>
      </c>
      <c r="D81" s="73"/>
      <c r="E81" s="260"/>
      <c r="F81" s="45" t="s">
        <v>50</v>
      </c>
      <c r="G81" s="261" t="s">
        <v>442</v>
      </c>
      <c r="H81" s="261" t="s">
        <v>443</v>
      </c>
      <c r="I81" s="261" t="s">
        <v>443</v>
      </c>
      <c r="J81" s="262" t="s">
        <v>444</v>
      </c>
      <c r="K81" s="73" t="s">
        <v>22</v>
      </c>
      <c r="L81" s="73"/>
      <c r="M81" s="73"/>
      <c r="N81" s="73" t="s">
        <v>191</v>
      </c>
      <c r="O81" s="339" t="s">
        <v>162</v>
      </c>
      <c r="P81" s="263" t="s">
        <v>188</v>
      </c>
      <c r="Q81" s="263" t="s">
        <v>274</v>
      </c>
      <c r="R81" s="263" t="s">
        <v>164</v>
      </c>
      <c r="S81" s="339">
        <v>230000000</v>
      </c>
      <c r="T81" s="263" t="s">
        <v>35</v>
      </c>
      <c r="U81" s="73"/>
      <c r="V81" s="73"/>
      <c r="W81" s="264" t="s">
        <v>258</v>
      </c>
      <c r="X81" s="264" t="s">
        <v>343</v>
      </c>
      <c r="Y81" s="265" t="s">
        <v>192</v>
      </c>
      <c r="Z81" s="85" t="s">
        <v>263</v>
      </c>
      <c r="AA81" s="85" t="s">
        <v>120</v>
      </c>
      <c r="AB81" s="73"/>
      <c r="AC81" s="85" t="s">
        <v>165</v>
      </c>
      <c r="AD81" s="266"/>
      <c r="AE81" s="267"/>
      <c r="AF81" s="268">
        <v>30999996</v>
      </c>
      <c r="AG81" s="269">
        <v>34719995.520000003</v>
      </c>
      <c r="AH81" s="266"/>
      <c r="AI81" s="267"/>
      <c r="AJ81" s="270">
        <v>30999996</v>
      </c>
      <c r="AK81" s="270">
        <v>34719995.520000003</v>
      </c>
      <c r="AL81" s="266"/>
      <c r="AM81" s="266"/>
      <c r="AN81" s="270">
        <v>30999996</v>
      </c>
      <c r="AO81" s="270">
        <v>34719995.520000003</v>
      </c>
      <c r="AP81" s="266"/>
      <c r="AQ81" s="266"/>
      <c r="AR81" s="271">
        <v>30999996</v>
      </c>
      <c r="AS81" s="272">
        <v>34719995.520000003</v>
      </c>
      <c r="AT81" s="266"/>
      <c r="AU81" s="266"/>
      <c r="AV81" s="266">
        <v>30999996</v>
      </c>
      <c r="AW81" s="266">
        <v>34719995.520000003</v>
      </c>
      <c r="AX81" s="266"/>
      <c r="AY81" s="273">
        <f>AV81+AR81+AN81+AJ81+AF81</f>
        <v>154999980</v>
      </c>
      <c r="AZ81" s="273">
        <f>AW81+AS81+AO81+AK81+AG81</f>
        <v>173599977.60000002</v>
      </c>
      <c r="BA81" s="267" t="s">
        <v>168</v>
      </c>
      <c r="BB81" s="274" t="s">
        <v>445</v>
      </c>
      <c r="BC81" s="262" t="s">
        <v>444</v>
      </c>
      <c r="BD81" s="73"/>
      <c r="BE81" s="73"/>
      <c r="BF81" s="73"/>
      <c r="BG81" s="73"/>
      <c r="BH81" s="265"/>
      <c r="BI81" s="265"/>
      <c r="BJ81" s="265"/>
      <c r="BK81" s="265"/>
      <c r="BL81" s="34"/>
      <c r="BM81" s="34"/>
      <c r="BN81" s="130" t="s">
        <v>441</v>
      </c>
    </row>
    <row r="82" spans="1:66" s="6" customFormat="1" ht="12.95" customHeight="1" x14ac:dyDescent="0.25">
      <c r="A82" s="409" t="s">
        <v>266</v>
      </c>
      <c r="B82" s="410"/>
      <c r="C82" s="411" t="s">
        <v>446</v>
      </c>
      <c r="D82" s="412"/>
      <c r="E82" s="413"/>
      <c r="F82" s="414" t="s">
        <v>248</v>
      </c>
      <c r="G82" s="415" t="s">
        <v>390</v>
      </c>
      <c r="H82" s="416" t="s">
        <v>391</v>
      </c>
      <c r="I82" s="416" t="s">
        <v>391</v>
      </c>
      <c r="J82" s="417" t="s">
        <v>447</v>
      </c>
      <c r="K82" s="418" t="s">
        <v>22</v>
      </c>
      <c r="L82" s="419"/>
      <c r="M82" s="420"/>
      <c r="N82" s="421">
        <v>100</v>
      </c>
      <c r="O82" s="409">
        <v>230000000</v>
      </c>
      <c r="P82" s="417" t="s">
        <v>188</v>
      </c>
      <c r="Q82" s="415" t="s">
        <v>274</v>
      </c>
      <c r="R82" s="422" t="s">
        <v>164</v>
      </c>
      <c r="S82" s="423">
        <v>230000000</v>
      </c>
      <c r="T82" s="417" t="s">
        <v>35</v>
      </c>
      <c r="U82" s="420"/>
      <c r="V82" s="424" t="s">
        <v>316</v>
      </c>
      <c r="W82" s="420"/>
      <c r="X82" s="420"/>
      <c r="Y82" s="425">
        <v>0</v>
      </c>
      <c r="Z82" s="426">
        <v>100</v>
      </c>
      <c r="AA82" s="426">
        <v>0</v>
      </c>
      <c r="AB82" s="419"/>
      <c r="AC82" s="427" t="s">
        <v>165</v>
      </c>
      <c r="AD82" s="427"/>
      <c r="AE82" s="426"/>
      <c r="AF82" s="428">
        <v>9720000</v>
      </c>
      <c r="AG82" s="428">
        <f>AF82*1.12</f>
        <v>10886400.000000002</v>
      </c>
      <c r="AH82" s="429"/>
      <c r="AI82" s="429"/>
      <c r="AJ82" s="430">
        <v>9720000</v>
      </c>
      <c r="AK82" s="431">
        <f>AJ82*1.12</f>
        <v>10886400.000000002</v>
      </c>
      <c r="AL82" s="430"/>
      <c r="AM82" s="430"/>
      <c r="AN82" s="430">
        <v>9720000</v>
      </c>
      <c r="AO82" s="431">
        <f>AN82*1.12</f>
        <v>10886400.000000002</v>
      </c>
      <c r="AP82" s="431"/>
      <c r="AQ82" s="430"/>
      <c r="AR82" s="430"/>
      <c r="AS82" s="430"/>
      <c r="AT82" s="428"/>
      <c r="AU82" s="432"/>
      <c r="AV82" s="433"/>
      <c r="AW82" s="433"/>
      <c r="AX82" s="434"/>
      <c r="AY82" s="435">
        <v>0</v>
      </c>
      <c r="AZ82" s="435">
        <v>0</v>
      </c>
      <c r="BA82" s="434" t="s">
        <v>168</v>
      </c>
      <c r="BB82" s="436" t="s">
        <v>448</v>
      </c>
      <c r="BC82" s="417" t="s">
        <v>447</v>
      </c>
      <c r="BD82" s="415"/>
      <c r="BE82" s="420"/>
      <c r="BF82" s="436"/>
      <c r="BG82" s="420"/>
      <c r="BH82" s="420"/>
      <c r="BI82" s="436"/>
      <c r="BJ82" s="420"/>
      <c r="BK82" s="420"/>
      <c r="BL82" s="437"/>
      <c r="BM82" s="438" t="s">
        <v>579</v>
      </c>
      <c r="BN82" s="439" t="s">
        <v>580</v>
      </c>
    </row>
    <row r="83" spans="1:66" s="6" customFormat="1" ht="12.95" customHeight="1" x14ac:dyDescent="0.25">
      <c r="A83" s="409" t="s">
        <v>266</v>
      </c>
      <c r="B83" s="410"/>
      <c r="C83" s="411" t="s">
        <v>449</v>
      </c>
      <c r="D83" s="412"/>
      <c r="E83" s="413"/>
      <c r="F83" s="414" t="s">
        <v>247</v>
      </c>
      <c r="G83" s="440" t="s">
        <v>390</v>
      </c>
      <c r="H83" s="441" t="s">
        <v>391</v>
      </c>
      <c r="I83" s="441" t="s">
        <v>391</v>
      </c>
      <c r="J83" s="441" t="s">
        <v>450</v>
      </c>
      <c r="K83" s="418" t="s">
        <v>22</v>
      </c>
      <c r="L83" s="419"/>
      <c r="M83" s="442"/>
      <c r="N83" s="421">
        <v>100</v>
      </c>
      <c r="O83" s="423">
        <v>230000000</v>
      </c>
      <c r="P83" s="443" t="s">
        <v>188</v>
      </c>
      <c r="Q83" s="415" t="s">
        <v>274</v>
      </c>
      <c r="R83" s="422" t="s">
        <v>164</v>
      </c>
      <c r="S83" s="423">
        <v>230000000</v>
      </c>
      <c r="T83" s="443" t="s">
        <v>35</v>
      </c>
      <c r="U83" s="419"/>
      <c r="V83" s="424" t="s">
        <v>316</v>
      </c>
      <c r="W83" s="420"/>
      <c r="X83" s="420"/>
      <c r="Y83" s="425">
        <v>0</v>
      </c>
      <c r="Z83" s="426">
        <v>100</v>
      </c>
      <c r="AA83" s="426">
        <v>0</v>
      </c>
      <c r="AB83" s="442"/>
      <c r="AC83" s="427" t="s">
        <v>165</v>
      </c>
      <c r="AD83" s="427"/>
      <c r="AE83" s="444"/>
      <c r="AF83" s="428">
        <v>11664000</v>
      </c>
      <c r="AG83" s="428">
        <f>AF83*1.12</f>
        <v>13063680.000000002</v>
      </c>
      <c r="AH83" s="429"/>
      <c r="AI83" s="429"/>
      <c r="AJ83" s="430">
        <v>11664000</v>
      </c>
      <c r="AK83" s="431">
        <f>AJ83*1.12</f>
        <v>13063680.000000002</v>
      </c>
      <c r="AL83" s="430"/>
      <c r="AM83" s="430"/>
      <c r="AN83" s="430">
        <v>11664000</v>
      </c>
      <c r="AO83" s="431">
        <f>AN83*1.12</f>
        <v>13063680.000000002</v>
      </c>
      <c r="AP83" s="431"/>
      <c r="AQ83" s="430"/>
      <c r="AR83" s="430"/>
      <c r="AS83" s="430"/>
      <c r="AT83" s="428"/>
      <c r="AU83" s="432"/>
      <c r="AV83" s="433"/>
      <c r="AW83" s="433"/>
      <c r="AX83" s="434"/>
      <c r="AY83" s="435">
        <v>0</v>
      </c>
      <c r="AZ83" s="435">
        <v>0</v>
      </c>
      <c r="BA83" s="434" t="s">
        <v>168</v>
      </c>
      <c r="BB83" s="445" t="s">
        <v>451</v>
      </c>
      <c r="BC83" s="441" t="s">
        <v>450</v>
      </c>
      <c r="BD83" s="446"/>
      <c r="BE83" s="436"/>
      <c r="BF83" s="436"/>
      <c r="BG83" s="436"/>
      <c r="BH83" s="436"/>
      <c r="BI83" s="436"/>
      <c r="BJ83" s="436"/>
      <c r="BK83" s="436"/>
      <c r="BL83" s="414"/>
      <c r="BM83" s="438" t="s">
        <v>579</v>
      </c>
      <c r="BN83" s="439" t="s">
        <v>580</v>
      </c>
    </row>
    <row r="84" spans="1:66" s="6" customFormat="1" ht="12.95" customHeight="1" x14ac:dyDescent="0.25">
      <c r="A84" s="409" t="s">
        <v>266</v>
      </c>
      <c r="B84" s="410"/>
      <c r="C84" s="411" t="s">
        <v>452</v>
      </c>
      <c r="D84" s="412"/>
      <c r="E84" s="413"/>
      <c r="F84" s="414" t="s">
        <v>71</v>
      </c>
      <c r="G84" s="415" t="s">
        <v>390</v>
      </c>
      <c r="H84" s="416" t="s">
        <v>391</v>
      </c>
      <c r="I84" s="416" t="s">
        <v>391</v>
      </c>
      <c r="J84" s="417" t="s">
        <v>453</v>
      </c>
      <c r="K84" s="418" t="s">
        <v>22</v>
      </c>
      <c r="L84" s="419"/>
      <c r="M84" s="420"/>
      <c r="N84" s="421">
        <v>100</v>
      </c>
      <c r="O84" s="409">
        <v>230000000</v>
      </c>
      <c r="P84" s="417" t="s">
        <v>188</v>
      </c>
      <c r="Q84" s="415" t="s">
        <v>274</v>
      </c>
      <c r="R84" s="422" t="s">
        <v>164</v>
      </c>
      <c r="S84" s="423">
        <v>230000000</v>
      </c>
      <c r="T84" s="417" t="s">
        <v>35</v>
      </c>
      <c r="U84" s="420"/>
      <c r="V84" s="424" t="s">
        <v>316</v>
      </c>
      <c r="W84" s="420"/>
      <c r="X84" s="420"/>
      <c r="Y84" s="425">
        <v>0</v>
      </c>
      <c r="Z84" s="426">
        <v>100</v>
      </c>
      <c r="AA84" s="426">
        <v>0</v>
      </c>
      <c r="AB84" s="419"/>
      <c r="AC84" s="427" t="s">
        <v>165</v>
      </c>
      <c r="AD84" s="427"/>
      <c r="AE84" s="426"/>
      <c r="AF84" s="428">
        <v>6803400</v>
      </c>
      <c r="AG84" s="428">
        <f>AF84*1.12</f>
        <v>7619808.0000000009</v>
      </c>
      <c r="AH84" s="429"/>
      <c r="AI84" s="429"/>
      <c r="AJ84" s="430">
        <v>6803400</v>
      </c>
      <c r="AK84" s="431">
        <f>AJ84*1.12</f>
        <v>7619808.0000000009</v>
      </c>
      <c r="AL84" s="430"/>
      <c r="AM84" s="430"/>
      <c r="AN84" s="430">
        <v>6803400</v>
      </c>
      <c r="AO84" s="431">
        <f>AN84*1.12</f>
        <v>7619808.0000000009</v>
      </c>
      <c r="AP84" s="431"/>
      <c r="AQ84" s="430"/>
      <c r="AR84" s="430"/>
      <c r="AS84" s="430"/>
      <c r="AT84" s="428"/>
      <c r="AU84" s="432"/>
      <c r="AV84" s="433"/>
      <c r="AW84" s="433"/>
      <c r="AX84" s="434"/>
      <c r="AY84" s="435">
        <v>0</v>
      </c>
      <c r="AZ84" s="435">
        <v>0</v>
      </c>
      <c r="BA84" s="434" t="s">
        <v>168</v>
      </c>
      <c r="BB84" s="436" t="s">
        <v>454</v>
      </c>
      <c r="BC84" s="417" t="s">
        <v>453</v>
      </c>
      <c r="BD84" s="415"/>
      <c r="BE84" s="420"/>
      <c r="BF84" s="436"/>
      <c r="BG84" s="420"/>
      <c r="BH84" s="420"/>
      <c r="BI84" s="436"/>
      <c r="BJ84" s="420"/>
      <c r="BK84" s="420"/>
      <c r="BL84" s="416"/>
      <c r="BM84" s="438" t="s">
        <v>579</v>
      </c>
      <c r="BN84" s="439" t="s">
        <v>580</v>
      </c>
    </row>
    <row r="85" spans="1:66" s="6" customFormat="1" ht="12.95" customHeight="1" x14ac:dyDescent="0.25">
      <c r="A85" s="409" t="s">
        <v>266</v>
      </c>
      <c r="B85" s="410"/>
      <c r="C85" s="411" t="s">
        <v>455</v>
      </c>
      <c r="D85" s="412"/>
      <c r="E85" s="413"/>
      <c r="F85" s="414" t="s">
        <v>72</v>
      </c>
      <c r="G85" s="415" t="s">
        <v>390</v>
      </c>
      <c r="H85" s="416" t="s">
        <v>391</v>
      </c>
      <c r="I85" s="416" t="s">
        <v>391</v>
      </c>
      <c r="J85" s="417" t="s">
        <v>456</v>
      </c>
      <c r="K85" s="418" t="s">
        <v>22</v>
      </c>
      <c r="L85" s="419"/>
      <c r="M85" s="420"/>
      <c r="N85" s="421">
        <v>100</v>
      </c>
      <c r="O85" s="409">
        <v>230000000</v>
      </c>
      <c r="P85" s="417" t="s">
        <v>188</v>
      </c>
      <c r="Q85" s="415" t="s">
        <v>274</v>
      </c>
      <c r="R85" s="422" t="s">
        <v>164</v>
      </c>
      <c r="S85" s="423">
        <v>230000000</v>
      </c>
      <c r="T85" s="417" t="s">
        <v>35</v>
      </c>
      <c r="U85" s="420"/>
      <c r="V85" s="424" t="s">
        <v>316</v>
      </c>
      <c r="W85" s="420"/>
      <c r="X85" s="420"/>
      <c r="Y85" s="425">
        <v>0</v>
      </c>
      <c r="Z85" s="426">
        <v>100</v>
      </c>
      <c r="AA85" s="426">
        <v>0</v>
      </c>
      <c r="AB85" s="419"/>
      <c r="AC85" s="427" t="s">
        <v>165</v>
      </c>
      <c r="AD85" s="427"/>
      <c r="AE85" s="447"/>
      <c r="AF85" s="428">
        <v>5812600</v>
      </c>
      <c r="AG85" s="428">
        <f t="shared" ref="AG85" si="49">AF85*1.12</f>
        <v>6510112.0000000009</v>
      </c>
      <c r="AH85" s="429"/>
      <c r="AI85" s="429"/>
      <c r="AJ85" s="430">
        <v>5812600</v>
      </c>
      <c r="AK85" s="431">
        <f t="shared" ref="AK85" si="50">AJ85*1.12</f>
        <v>6510112.0000000009</v>
      </c>
      <c r="AL85" s="430"/>
      <c r="AM85" s="430"/>
      <c r="AN85" s="430">
        <v>5812600</v>
      </c>
      <c r="AO85" s="431">
        <f t="shared" ref="AO85" si="51">AN85*1.12</f>
        <v>6510112.0000000009</v>
      </c>
      <c r="AP85" s="431"/>
      <c r="AQ85" s="430"/>
      <c r="AR85" s="430"/>
      <c r="AS85" s="430"/>
      <c r="AT85" s="428"/>
      <c r="AU85" s="432"/>
      <c r="AV85" s="433"/>
      <c r="AW85" s="433"/>
      <c r="AX85" s="434"/>
      <c r="AY85" s="435">
        <v>0</v>
      </c>
      <c r="AZ85" s="435">
        <v>0</v>
      </c>
      <c r="BA85" s="434" t="s">
        <v>168</v>
      </c>
      <c r="BB85" s="436" t="s">
        <v>457</v>
      </c>
      <c r="BC85" s="417" t="s">
        <v>456</v>
      </c>
      <c r="BD85" s="415"/>
      <c r="BE85" s="420"/>
      <c r="BF85" s="436"/>
      <c r="BG85" s="420"/>
      <c r="BH85" s="420"/>
      <c r="BI85" s="436"/>
      <c r="BJ85" s="420"/>
      <c r="BK85" s="420"/>
      <c r="BL85" s="437"/>
      <c r="BM85" s="438" t="s">
        <v>579</v>
      </c>
      <c r="BN85" s="439" t="s">
        <v>580</v>
      </c>
    </row>
    <row r="86" spans="1:66" s="6" customFormat="1" ht="12.95" customHeight="1" x14ac:dyDescent="0.25">
      <c r="A86" s="29" t="s">
        <v>352</v>
      </c>
      <c r="B86" s="29" t="s">
        <v>226</v>
      </c>
      <c r="C86" s="130" t="s">
        <v>458</v>
      </c>
      <c r="D86" s="29"/>
      <c r="E86" s="208"/>
      <c r="F86" s="45" t="s">
        <v>253</v>
      </c>
      <c r="G86" s="82" t="s">
        <v>459</v>
      </c>
      <c r="H86" s="82" t="s">
        <v>460</v>
      </c>
      <c r="I86" s="82" t="s">
        <v>460</v>
      </c>
      <c r="J86" s="92" t="s">
        <v>461</v>
      </c>
      <c r="K86" s="73" t="s">
        <v>22</v>
      </c>
      <c r="L86" s="29"/>
      <c r="M86" s="29"/>
      <c r="N86" s="29">
        <v>100</v>
      </c>
      <c r="O86" s="306" t="s">
        <v>162</v>
      </c>
      <c r="P86" s="209" t="s">
        <v>163</v>
      </c>
      <c r="Q86" s="209" t="s">
        <v>274</v>
      </c>
      <c r="R86" s="209" t="s">
        <v>164</v>
      </c>
      <c r="S86" s="306">
        <v>230000000</v>
      </c>
      <c r="T86" s="209" t="s">
        <v>35</v>
      </c>
      <c r="U86" s="29"/>
      <c r="V86" s="29"/>
      <c r="W86" s="210" t="s">
        <v>258</v>
      </c>
      <c r="X86" s="210" t="s">
        <v>343</v>
      </c>
      <c r="Y86" s="276">
        <v>0</v>
      </c>
      <c r="Z86" s="81">
        <v>100</v>
      </c>
      <c r="AA86" s="81">
        <v>0</v>
      </c>
      <c r="AB86" s="29"/>
      <c r="AC86" s="83" t="s">
        <v>165</v>
      </c>
      <c r="AD86" s="90"/>
      <c r="AE86" s="211"/>
      <c r="AF86" s="212">
        <v>84846367.5</v>
      </c>
      <c r="AG86" s="213">
        <f t="shared" ref="AG86:AG92" si="52">AF86*1.12</f>
        <v>95027931.600000009</v>
      </c>
      <c r="AH86" s="90"/>
      <c r="AI86" s="211"/>
      <c r="AJ86" s="277">
        <v>84846367.5</v>
      </c>
      <c r="AK86" s="277">
        <f t="shared" ref="AK86:AK92" si="53">AJ86*1.12</f>
        <v>95027931.600000009</v>
      </c>
      <c r="AL86" s="89"/>
      <c r="AM86" s="89"/>
      <c r="AN86" s="277">
        <v>84846367.5</v>
      </c>
      <c r="AO86" s="277">
        <f t="shared" ref="AO86:AO92" si="54">AN86*1.12</f>
        <v>95027931.600000009</v>
      </c>
      <c r="AP86" s="89"/>
      <c r="AQ86" s="89"/>
      <c r="AR86" s="214">
        <v>84846367.5</v>
      </c>
      <c r="AS86" s="89">
        <f t="shared" ref="AS86:AS92" si="55">AR86*1.12</f>
        <v>95027931.600000009</v>
      </c>
      <c r="AT86" s="89"/>
      <c r="AU86" s="89"/>
      <c r="AV86" s="89">
        <v>84846367.5</v>
      </c>
      <c r="AW86" s="89">
        <f t="shared" ref="AW86:AW92" si="56">AV86*1.12</f>
        <v>95027931.600000009</v>
      </c>
      <c r="AX86" s="90"/>
      <c r="AY86" s="278">
        <f t="shared" ref="AY86:AY92" si="57">AV86+AR86+AN86+AJ86+AF86</f>
        <v>424231837.5</v>
      </c>
      <c r="AZ86" s="278">
        <f t="shared" ref="AZ86:AZ92" si="58">AY86*1.12</f>
        <v>475139658.00000006</v>
      </c>
      <c r="BA86" s="211" t="s">
        <v>168</v>
      </c>
      <c r="BB86" s="215" t="s">
        <v>462</v>
      </c>
      <c r="BC86" s="92" t="s">
        <v>461</v>
      </c>
      <c r="BD86" s="29"/>
      <c r="BE86" s="29"/>
      <c r="BF86" s="29"/>
      <c r="BG86" s="29"/>
      <c r="BH86" s="85"/>
      <c r="BI86" s="85"/>
      <c r="BJ86" s="85"/>
      <c r="BK86" s="85"/>
      <c r="BL86" s="48"/>
      <c r="BM86" s="25"/>
      <c r="BN86" s="130" t="s">
        <v>458</v>
      </c>
    </row>
    <row r="87" spans="1:66" s="6" customFormat="1" ht="12.95" customHeight="1" x14ac:dyDescent="0.25">
      <c r="A87" s="29" t="s">
        <v>352</v>
      </c>
      <c r="B87" s="29" t="s">
        <v>226</v>
      </c>
      <c r="C87" s="130" t="s">
        <v>463</v>
      </c>
      <c r="D87" s="29"/>
      <c r="E87" s="208"/>
      <c r="F87" s="45" t="s">
        <v>239</v>
      </c>
      <c r="G87" s="82" t="s">
        <v>464</v>
      </c>
      <c r="H87" s="82" t="s">
        <v>465</v>
      </c>
      <c r="I87" s="82" t="s">
        <v>465</v>
      </c>
      <c r="J87" s="92" t="s">
        <v>466</v>
      </c>
      <c r="K87" s="73" t="s">
        <v>22</v>
      </c>
      <c r="L87" s="29"/>
      <c r="M87" s="29"/>
      <c r="N87" s="29">
        <v>100</v>
      </c>
      <c r="O87" s="306">
        <v>230000000</v>
      </c>
      <c r="P87" s="209" t="s">
        <v>188</v>
      </c>
      <c r="Q87" s="209" t="s">
        <v>329</v>
      </c>
      <c r="R87" s="209" t="s">
        <v>164</v>
      </c>
      <c r="S87" s="306">
        <v>230000000</v>
      </c>
      <c r="T87" s="209" t="s">
        <v>74</v>
      </c>
      <c r="U87" s="29"/>
      <c r="V87" s="29"/>
      <c r="W87" s="210" t="s">
        <v>258</v>
      </c>
      <c r="X87" s="210" t="s">
        <v>343</v>
      </c>
      <c r="Y87" s="85"/>
      <c r="Z87" s="85" t="s">
        <v>263</v>
      </c>
      <c r="AA87" s="85" t="s">
        <v>120</v>
      </c>
      <c r="AB87" s="29"/>
      <c r="AC87" s="83" t="s">
        <v>165</v>
      </c>
      <c r="AD87" s="90"/>
      <c r="AE87" s="211"/>
      <c r="AF87" s="212">
        <v>284459804.5</v>
      </c>
      <c r="AG87" s="213">
        <f t="shared" si="52"/>
        <v>318594981.04000002</v>
      </c>
      <c r="AH87" s="90"/>
      <c r="AI87" s="211"/>
      <c r="AJ87" s="277">
        <v>284459804.5</v>
      </c>
      <c r="AK87" s="277">
        <f t="shared" si="53"/>
        <v>318594981.04000002</v>
      </c>
      <c r="AL87" s="89"/>
      <c r="AM87" s="89"/>
      <c r="AN87" s="277">
        <v>284459804.5</v>
      </c>
      <c r="AO87" s="277">
        <f t="shared" si="54"/>
        <v>318594981.04000002</v>
      </c>
      <c r="AP87" s="89"/>
      <c r="AQ87" s="89"/>
      <c r="AR87" s="214">
        <v>284459804.5</v>
      </c>
      <c r="AS87" s="89">
        <f t="shared" si="55"/>
        <v>318594981.04000002</v>
      </c>
      <c r="AT87" s="89"/>
      <c r="AU87" s="89"/>
      <c r="AV87" s="89">
        <v>284459804.5</v>
      </c>
      <c r="AW87" s="89">
        <f t="shared" si="56"/>
        <v>318594981.04000002</v>
      </c>
      <c r="AX87" s="90"/>
      <c r="AY87" s="278">
        <f t="shared" si="57"/>
        <v>1422299022.5</v>
      </c>
      <c r="AZ87" s="278">
        <f t="shared" si="58"/>
        <v>1592974905.2</v>
      </c>
      <c r="BA87" s="211" t="s">
        <v>168</v>
      </c>
      <c r="BB87" s="215" t="s">
        <v>467</v>
      </c>
      <c r="BC87" s="92" t="s">
        <v>468</v>
      </c>
      <c r="BD87" s="29"/>
      <c r="BE87" s="29"/>
      <c r="BF87" s="29"/>
      <c r="BG87" s="29"/>
      <c r="BH87" s="85"/>
      <c r="BI87" s="85"/>
      <c r="BJ87" s="85"/>
      <c r="BK87" s="85"/>
      <c r="BL87" s="34"/>
      <c r="BM87" s="34"/>
      <c r="BN87" s="130" t="s">
        <v>463</v>
      </c>
    </row>
    <row r="88" spans="1:66" s="6" customFormat="1" ht="12.95" customHeight="1" x14ac:dyDescent="0.25">
      <c r="A88" s="29" t="s">
        <v>352</v>
      </c>
      <c r="B88" s="29" t="s">
        <v>226</v>
      </c>
      <c r="C88" s="130" t="s">
        <v>469</v>
      </c>
      <c r="D88" s="29"/>
      <c r="E88" s="208"/>
      <c r="F88" s="45" t="s">
        <v>241</v>
      </c>
      <c r="G88" s="82" t="s">
        <v>464</v>
      </c>
      <c r="H88" s="82" t="s">
        <v>465</v>
      </c>
      <c r="I88" s="82" t="s">
        <v>465</v>
      </c>
      <c r="J88" s="92" t="s">
        <v>470</v>
      </c>
      <c r="K88" s="73" t="s">
        <v>22</v>
      </c>
      <c r="L88" s="29"/>
      <c r="M88" s="29"/>
      <c r="N88" s="29">
        <v>100</v>
      </c>
      <c r="O88" s="306">
        <v>230000000</v>
      </c>
      <c r="P88" s="209" t="s">
        <v>188</v>
      </c>
      <c r="Q88" s="209" t="s">
        <v>329</v>
      </c>
      <c r="R88" s="209" t="s">
        <v>164</v>
      </c>
      <c r="S88" s="306">
        <v>230000000</v>
      </c>
      <c r="T88" s="209" t="s">
        <v>237</v>
      </c>
      <c r="U88" s="29"/>
      <c r="V88" s="29"/>
      <c r="W88" s="210" t="s">
        <v>258</v>
      </c>
      <c r="X88" s="210" t="s">
        <v>343</v>
      </c>
      <c r="Y88" s="85"/>
      <c r="Z88" s="85" t="s">
        <v>263</v>
      </c>
      <c r="AA88" s="85" t="s">
        <v>120</v>
      </c>
      <c r="AB88" s="29"/>
      <c r="AC88" s="83" t="s">
        <v>165</v>
      </c>
      <c r="AD88" s="90"/>
      <c r="AE88" s="211"/>
      <c r="AF88" s="212">
        <v>430180002.20999998</v>
      </c>
      <c r="AG88" s="213">
        <f t="shared" si="52"/>
        <v>481801602.4752</v>
      </c>
      <c r="AH88" s="90"/>
      <c r="AI88" s="211"/>
      <c r="AJ88" s="277">
        <v>430180002.20999998</v>
      </c>
      <c r="AK88" s="277">
        <f t="shared" si="53"/>
        <v>481801602.4752</v>
      </c>
      <c r="AL88" s="89"/>
      <c r="AM88" s="89"/>
      <c r="AN88" s="277">
        <v>430180002.20999998</v>
      </c>
      <c r="AO88" s="277">
        <f t="shared" si="54"/>
        <v>481801602.4752</v>
      </c>
      <c r="AP88" s="89"/>
      <c r="AQ88" s="89"/>
      <c r="AR88" s="214">
        <v>430180002.20999998</v>
      </c>
      <c r="AS88" s="89">
        <f t="shared" si="55"/>
        <v>481801602.4752</v>
      </c>
      <c r="AT88" s="89"/>
      <c r="AU88" s="89"/>
      <c r="AV88" s="89">
        <v>430180002.20999998</v>
      </c>
      <c r="AW88" s="89">
        <f t="shared" si="56"/>
        <v>481801602.4752</v>
      </c>
      <c r="AX88" s="90"/>
      <c r="AY88" s="278">
        <f t="shared" si="57"/>
        <v>2150900011.0499997</v>
      </c>
      <c r="AZ88" s="278">
        <f t="shared" si="58"/>
        <v>2409008012.3759999</v>
      </c>
      <c r="BA88" s="211" t="s">
        <v>168</v>
      </c>
      <c r="BB88" s="215" t="s">
        <v>471</v>
      </c>
      <c r="BC88" s="92" t="s">
        <v>472</v>
      </c>
      <c r="BD88" s="29"/>
      <c r="BE88" s="29"/>
      <c r="BF88" s="29"/>
      <c r="BG88" s="29"/>
      <c r="BH88" s="85"/>
      <c r="BI88" s="85"/>
      <c r="BJ88" s="85"/>
      <c r="BK88" s="85"/>
      <c r="BL88" s="34"/>
      <c r="BM88" s="34"/>
      <c r="BN88" s="130" t="s">
        <v>469</v>
      </c>
    </row>
    <row r="89" spans="1:66" s="6" customFormat="1" ht="12.95" customHeight="1" x14ac:dyDescent="0.25">
      <c r="A89" s="29" t="s">
        <v>352</v>
      </c>
      <c r="B89" s="29" t="s">
        <v>226</v>
      </c>
      <c r="C89" s="130" t="s">
        <v>473</v>
      </c>
      <c r="D89" s="29"/>
      <c r="E89" s="208"/>
      <c r="F89" s="45" t="s">
        <v>242</v>
      </c>
      <c r="G89" s="34" t="s">
        <v>464</v>
      </c>
      <c r="H89" s="82" t="s">
        <v>465</v>
      </c>
      <c r="I89" s="82" t="s">
        <v>465</v>
      </c>
      <c r="J89" s="92" t="s">
        <v>474</v>
      </c>
      <c r="K89" s="73" t="s">
        <v>22</v>
      </c>
      <c r="L89" s="29"/>
      <c r="M89" s="29"/>
      <c r="N89" s="29">
        <v>100</v>
      </c>
      <c r="O89" s="306">
        <v>230000000</v>
      </c>
      <c r="P89" s="209" t="s">
        <v>188</v>
      </c>
      <c r="Q89" s="209" t="s">
        <v>329</v>
      </c>
      <c r="R89" s="209" t="s">
        <v>164</v>
      </c>
      <c r="S89" s="306">
        <v>230000000</v>
      </c>
      <c r="T89" s="209" t="s">
        <v>193</v>
      </c>
      <c r="U89" s="29"/>
      <c r="V89" s="29"/>
      <c r="W89" s="210" t="s">
        <v>258</v>
      </c>
      <c r="X89" s="210" t="s">
        <v>343</v>
      </c>
      <c r="Y89" s="85"/>
      <c r="Z89" s="85" t="s">
        <v>263</v>
      </c>
      <c r="AA89" s="85" t="s">
        <v>120</v>
      </c>
      <c r="AB89" s="29"/>
      <c r="AC89" s="83" t="s">
        <v>165</v>
      </c>
      <c r="AD89" s="90"/>
      <c r="AE89" s="211"/>
      <c r="AF89" s="212">
        <v>354747382.57999998</v>
      </c>
      <c r="AG89" s="213">
        <f t="shared" si="52"/>
        <v>397317068.4896</v>
      </c>
      <c r="AH89" s="90"/>
      <c r="AI89" s="211"/>
      <c r="AJ89" s="277">
        <v>354747382.57999998</v>
      </c>
      <c r="AK89" s="277">
        <f t="shared" si="53"/>
        <v>397317068.4896</v>
      </c>
      <c r="AL89" s="89"/>
      <c r="AM89" s="89"/>
      <c r="AN89" s="277">
        <v>354747382.57999998</v>
      </c>
      <c r="AO89" s="277">
        <f t="shared" si="54"/>
        <v>397317068.4896</v>
      </c>
      <c r="AP89" s="89"/>
      <c r="AQ89" s="89"/>
      <c r="AR89" s="214">
        <v>354747382.57999998</v>
      </c>
      <c r="AS89" s="89">
        <f t="shared" si="55"/>
        <v>397317068.4896</v>
      </c>
      <c r="AT89" s="89"/>
      <c r="AU89" s="89"/>
      <c r="AV89" s="89">
        <v>354747382.57999998</v>
      </c>
      <c r="AW89" s="89">
        <f t="shared" si="56"/>
        <v>397317068.4896</v>
      </c>
      <c r="AX89" s="90"/>
      <c r="AY89" s="278">
        <f t="shared" si="57"/>
        <v>1773736912.8999999</v>
      </c>
      <c r="AZ89" s="278">
        <f t="shared" si="58"/>
        <v>1986585342.448</v>
      </c>
      <c r="BA89" s="211" t="s">
        <v>168</v>
      </c>
      <c r="BB89" s="215" t="s">
        <v>475</v>
      </c>
      <c r="BC89" s="92" t="s">
        <v>476</v>
      </c>
      <c r="BD89" s="29"/>
      <c r="BE89" s="29"/>
      <c r="BF89" s="29"/>
      <c r="BG89" s="29"/>
      <c r="BH89" s="85"/>
      <c r="BI89" s="85"/>
      <c r="BJ89" s="85"/>
      <c r="BK89" s="85"/>
      <c r="BL89" s="34"/>
      <c r="BM89" s="34"/>
      <c r="BN89" s="130" t="s">
        <v>473</v>
      </c>
    </row>
    <row r="90" spans="1:66" s="6" customFormat="1" ht="12.95" customHeight="1" x14ac:dyDescent="0.25">
      <c r="A90" s="29" t="s">
        <v>352</v>
      </c>
      <c r="B90" s="29" t="s">
        <v>226</v>
      </c>
      <c r="C90" s="130" t="s">
        <v>477</v>
      </c>
      <c r="D90" s="29"/>
      <c r="E90" s="208"/>
      <c r="F90" s="45" t="s">
        <v>238</v>
      </c>
      <c r="G90" s="34" t="s">
        <v>464</v>
      </c>
      <c r="H90" s="82" t="s">
        <v>465</v>
      </c>
      <c r="I90" s="82" t="s">
        <v>465</v>
      </c>
      <c r="J90" s="92" t="s">
        <v>478</v>
      </c>
      <c r="K90" s="73" t="s">
        <v>22</v>
      </c>
      <c r="L90" s="29"/>
      <c r="M90" s="29"/>
      <c r="N90" s="29">
        <v>100</v>
      </c>
      <c r="O90" s="306">
        <v>230000000</v>
      </c>
      <c r="P90" s="209" t="s">
        <v>188</v>
      </c>
      <c r="Q90" s="209" t="s">
        <v>329</v>
      </c>
      <c r="R90" s="209" t="s">
        <v>164</v>
      </c>
      <c r="S90" s="306">
        <v>230000000</v>
      </c>
      <c r="T90" s="209" t="s">
        <v>367</v>
      </c>
      <c r="U90" s="29"/>
      <c r="V90" s="29"/>
      <c r="W90" s="210" t="s">
        <v>258</v>
      </c>
      <c r="X90" s="210" t="s">
        <v>343</v>
      </c>
      <c r="Y90" s="85"/>
      <c r="Z90" s="85" t="s">
        <v>263</v>
      </c>
      <c r="AA90" s="85" t="s">
        <v>120</v>
      </c>
      <c r="AB90" s="29"/>
      <c r="AC90" s="83" t="s">
        <v>165</v>
      </c>
      <c r="AD90" s="90"/>
      <c r="AE90" s="211"/>
      <c r="AF90" s="212">
        <v>271148712.73000002</v>
      </c>
      <c r="AG90" s="213">
        <f t="shared" si="52"/>
        <v>303686558.25760007</v>
      </c>
      <c r="AH90" s="90"/>
      <c r="AI90" s="211"/>
      <c r="AJ90" s="277">
        <v>271148712.73000002</v>
      </c>
      <c r="AK90" s="277">
        <f t="shared" si="53"/>
        <v>303686558.25760007</v>
      </c>
      <c r="AL90" s="89"/>
      <c r="AM90" s="89"/>
      <c r="AN90" s="277">
        <v>271148712.73000002</v>
      </c>
      <c r="AO90" s="277">
        <f t="shared" si="54"/>
        <v>303686558.25760007</v>
      </c>
      <c r="AP90" s="89"/>
      <c r="AQ90" s="89"/>
      <c r="AR90" s="214">
        <v>271148712.73000002</v>
      </c>
      <c r="AS90" s="89">
        <f t="shared" si="55"/>
        <v>303686558.25760007</v>
      </c>
      <c r="AT90" s="89"/>
      <c r="AU90" s="89"/>
      <c r="AV90" s="89">
        <v>271148712.73000002</v>
      </c>
      <c r="AW90" s="89">
        <f t="shared" si="56"/>
        <v>303686558.25760007</v>
      </c>
      <c r="AX90" s="90"/>
      <c r="AY90" s="278">
        <f t="shared" si="57"/>
        <v>1355743563.6500001</v>
      </c>
      <c r="AZ90" s="278">
        <f t="shared" si="58"/>
        <v>1518432791.2880003</v>
      </c>
      <c r="BA90" s="211" t="s">
        <v>168</v>
      </c>
      <c r="BB90" s="215" t="s">
        <v>479</v>
      </c>
      <c r="BC90" s="92" t="s">
        <v>480</v>
      </c>
      <c r="BD90" s="29"/>
      <c r="BE90" s="29"/>
      <c r="BF90" s="29"/>
      <c r="BG90" s="29"/>
      <c r="BH90" s="85"/>
      <c r="BI90" s="85"/>
      <c r="BJ90" s="85"/>
      <c r="BK90" s="85"/>
      <c r="BL90" s="34"/>
      <c r="BM90" s="34"/>
      <c r="BN90" s="130" t="s">
        <v>477</v>
      </c>
    </row>
    <row r="91" spans="1:66" s="6" customFormat="1" ht="12.95" customHeight="1" x14ac:dyDescent="0.25">
      <c r="A91" s="29" t="s">
        <v>352</v>
      </c>
      <c r="B91" s="29" t="s">
        <v>226</v>
      </c>
      <c r="C91" s="130" t="s">
        <v>481</v>
      </c>
      <c r="D91" s="29"/>
      <c r="E91" s="208"/>
      <c r="F91" s="45" t="s">
        <v>236</v>
      </c>
      <c r="G91" s="34" t="s">
        <v>464</v>
      </c>
      <c r="H91" s="82" t="s">
        <v>465</v>
      </c>
      <c r="I91" s="82" t="s">
        <v>465</v>
      </c>
      <c r="J91" s="92" t="s">
        <v>482</v>
      </c>
      <c r="K91" s="73" t="s">
        <v>22</v>
      </c>
      <c r="L91" s="29"/>
      <c r="M91" s="29"/>
      <c r="N91" s="29">
        <v>100</v>
      </c>
      <c r="O91" s="306">
        <v>230000000</v>
      </c>
      <c r="P91" s="209" t="s">
        <v>188</v>
      </c>
      <c r="Q91" s="209" t="s">
        <v>329</v>
      </c>
      <c r="R91" s="209" t="s">
        <v>164</v>
      </c>
      <c r="S91" s="306">
        <v>230000000</v>
      </c>
      <c r="T91" s="209" t="s">
        <v>35</v>
      </c>
      <c r="U91" s="29"/>
      <c r="V91" s="29"/>
      <c r="W91" s="210" t="s">
        <v>258</v>
      </c>
      <c r="X91" s="210" t="s">
        <v>343</v>
      </c>
      <c r="Y91" s="85"/>
      <c r="Z91" s="85" t="s">
        <v>263</v>
      </c>
      <c r="AA91" s="85" t="s">
        <v>120</v>
      </c>
      <c r="AB91" s="29"/>
      <c r="AC91" s="83" t="s">
        <v>165</v>
      </c>
      <c r="AD91" s="90"/>
      <c r="AE91" s="211"/>
      <c r="AF91" s="212">
        <v>66265469.049999997</v>
      </c>
      <c r="AG91" s="213">
        <f t="shared" si="52"/>
        <v>74217325.33600001</v>
      </c>
      <c r="AH91" s="90"/>
      <c r="AI91" s="211"/>
      <c r="AJ91" s="277">
        <v>66265469.049999997</v>
      </c>
      <c r="AK91" s="277">
        <f t="shared" si="53"/>
        <v>74217325.33600001</v>
      </c>
      <c r="AL91" s="89"/>
      <c r="AM91" s="89"/>
      <c r="AN91" s="277">
        <v>66265469.049999997</v>
      </c>
      <c r="AO91" s="277">
        <f t="shared" si="54"/>
        <v>74217325.33600001</v>
      </c>
      <c r="AP91" s="89"/>
      <c r="AQ91" s="89"/>
      <c r="AR91" s="214">
        <v>66265469.049999997</v>
      </c>
      <c r="AS91" s="89">
        <f t="shared" si="55"/>
        <v>74217325.33600001</v>
      </c>
      <c r="AT91" s="89"/>
      <c r="AU91" s="89"/>
      <c r="AV91" s="89">
        <v>66265469.049999997</v>
      </c>
      <c r="AW91" s="89">
        <f t="shared" si="56"/>
        <v>74217325.33600001</v>
      </c>
      <c r="AX91" s="90"/>
      <c r="AY91" s="278">
        <f t="shared" si="57"/>
        <v>331327345.25</v>
      </c>
      <c r="AZ91" s="278">
        <f t="shared" si="58"/>
        <v>371086626.68000001</v>
      </c>
      <c r="BA91" s="211" t="s">
        <v>168</v>
      </c>
      <c r="BB91" s="215" t="s">
        <v>483</v>
      </c>
      <c r="BC91" s="92" t="s">
        <v>484</v>
      </c>
      <c r="BD91" s="29"/>
      <c r="BE91" s="29"/>
      <c r="BF91" s="29"/>
      <c r="BG91" s="29"/>
      <c r="BH91" s="85"/>
      <c r="BI91" s="85"/>
      <c r="BJ91" s="85"/>
      <c r="BK91" s="85"/>
      <c r="BL91" s="34"/>
      <c r="BM91" s="34"/>
      <c r="BN91" s="130" t="s">
        <v>481</v>
      </c>
    </row>
    <row r="92" spans="1:66" s="6" customFormat="1" ht="12.95" customHeight="1" x14ac:dyDescent="0.25">
      <c r="A92" s="29" t="s">
        <v>352</v>
      </c>
      <c r="B92" s="29" t="s">
        <v>226</v>
      </c>
      <c r="C92" s="130" t="s">
        <v>485</v>
      </c>
      <c r="D92" s="29"/>
      <c r="E92" s="208"/>
      <c r="F92" s="45" t="s">
        <v>240</v>
      </c>
      <c r="G92" s="34" t="s">
        <v>464</v>
      </c>
      <c r="H92" s="82" t="s">
        <v>465</v>
      </c>
      <c r="I92" s="82" t="s">
        <v>465</v>
      </c>
      <c r="J92" s="92" t="s">
        <v>486</v>
      </c>
      <c r="K92" s="73" t="s">
        <v>22</v>
      </c>
      <c r="L92" s="29"/>
      <c r="M92" s="29"/>
      <c r="N92" s="29">
        <v>100</v>
      </c>
      <c r="O92" s="306">
        <v>230000000</v>
      </c>
      <c r="P92" s="209" t="s">
        <v>188</v>
      </c>
      <c r="Q92" s="209" t="s">
        <v>329</v>
      </c>
      <c r="R92" s="209" t="s">
        <v>164</v>
      </c>
      <c r="S92" s="306">
        <v>230000000</v>
      </c>
      <c r="T92" s="209" t="s">
        <v>35</v>
      </c>
      <c r="U92" s="29"/>
      <c r="V92" s="29"/>
      <c r="W92" s="210" t="s">
        <v>258</v>
      </c>
      <c r="X92" s="210" t="s">
        <v>343</v>
      </c>
      <c r="Y92" s="85"/>
      <c r="Z92" s="85" t="s">
        <v>263</v>
      </c>
      <c r="AA92" s="85" t="s">
        <v>120</v>
      </c>
      <c r="AB92" s="29"/>
      <c r="AC92" s="83" t="s">
        <v>165</v>
      </c>
      <c r="AD92" s="90"/>
      <c r="AE92" s="211"/>
      <c r="AF92" s="212">
        <v>43667786.100000001</v>
      </c>
      <c r="AG92" s="213">
        <f t="shared" si="52"/>
        <v>48907920.432000004</v>
      </c>
      <c r="AH92" s="90"/>
      <c r="AI92" s="211"/>
      <c r="AJ92" s="277">
        <v>43667786.100000001</v>
      </c>
      <c r="AK92" s="277">
        <f t="shared" si="53"/>
        <v>48907920.432000004</v>
      </c>
      <c r="AL92" s="89"/>
      <c r="AM92" s="89"/>
      <c r="AN92" s="277">
        <v>43667786.100000001</v>
      </c>
      <c r="AO92" s="277">
        <f t="shared" si="54"/>
        <v>48907920.432000004</v>
      </c>
      <c r="AP92" s="89"/>
      <c r="AQ92" s="89"/>
      <c r="AR92" s="214">
        <v>43667786.100000001</v>
      </c>
      <c r="AS92" s="89">
        <f t="shared" si="55"/>
        <v>48907920.432000004</v>
      </c>
      <c r="AT92" s="89"/>
      <c r="AU92" s="89"/>
      <c r="AV92" s="89">
        <v>43667786.100000001</v>
      </c>
      <c r="AW92" s="89">
        <f t="shared" si="56"/>
        <v>48907920.432000004</v>
      </c>
      <c r="AX92" s="90"/>
      <c r="AY92" s="278">
        <f t="shared" si="57"/>
        <v>218338930.5</v>
      </c>
      <c r="AZ92" s="278">
        <f t="shared" si="58"/>
        <v>244539602.16000003</v>
      </c>
      <c r="BA92" s="211" t="s">
        <v>168</v>
      </c>
      <c r="BB92" s="215" t="s">
        <v>487</v>
      </c>
      <c r="BC92" s="92" t="s">
        <v>488</v>
      </c>
      <c r="BD92" s="29"/>
      <c r="BE92" s="29"/>
      <c r="BF92" s="29"/>
      <c r="BG92" s="29"/>
      <c r="BH92" s="85"/>
      <c r="BI92" s="85"/>
      <c r="BJ92" s="85"/>
      <c r="BK92" s="85"/>
      <c r="BL92" s="34"/>
      <c r="BM92" s="34"/>
      <c r="BN92" s="130" t="s">
        <v>485</v>
      </c>
    </row>
    <row r="93" spans="1:66" s="6" customFormat="1" ht="12.95" customHeight="1" x14ac:dyDescent="0.25">
      <c r="A93" s="279" t="s">
        <v>34</v>
      </c>
      <c r="B93" s="280"/>
      <c r="C93" s="130" t="s">
        <v>489</v>
      </c>
      <c r="D93" s="281"/>
      <c r="E93" s="281"/>
      <c r="F93" s="45" t="s">
        <v>64</v>
      </c>
      <c r="G93" s="282" t="s">
        <v>232</v>
      </c>
      <c r="H93" s="282" t="s">
        <v>233</v>
      </c>
      <c r="I93" s="282" t="s">
        <v>234</v>
      </c>
      <c r="J93" s="282" t="s">
        <v>219</v>
      </c>
      <c r="K93" s="275" t="s">
        <v>9</v>
      </c>
      <c r="L93" s="279" t="s">
        <v>189</v>
      </c>
      <c r="M93" s="279" t="s">
        <v>261</v>
      </c>
      <c r="N93" s="327">
        <v>100</v>
      </c>
      <c r="O93" s="247">
        <v>230000000</v>
      </c>
      <c r="P93" s="332" t="s">
        <v>163</v>
      </c>
      <c r="Q93" s="335" t="s">
        <v>257</v>
      </c>
      <c r="R93" s="337" t="s">
        <v>164</v>
      </c>
      <c r="S93" s="247">
        <v>230000000</v>
      </c>
      <c r="T93" s="343" t="s">
        <v>75</v>
      </c>
      <c r="U93" s="279"/>
      <c r="V93" s="279"/>
      <c r="W93" s="279" t="s">
        <v>258</v>
      </c>
      <c r="X93" s="279" t="s">
        <v>316</v>
      </c>
      <c r="Y93" s="284">
        <v>0</v>
      </c>
      <c r="Z93" s="283">
        <v>100</v>
      </c>
      <c r="AA93" s="283">
        <v>0</v>
      </c>
      <c r="AB93" s="279"/>
      <c r="AC93" s="83" t="s">
        <v>165</v>
      </c>
      <c r="AD93" s="285"/>
      <c r="AE93" s="286"/>
      <c r="AF93" s="287">
        <v>112360000</v>
      </c>
      <c r="AG93" s="287">
        <f>AF93*1.12</f>
        <v>125843200.00000001</v>
      </c>
      <c r="AH93" s="288"/>
      <c r="AI93" s="285"/>
      <c r="AJ93" s="287">
        <v>112360000</v>
      </c>
      <c r="AK93" s="287">
        <f>AJ93*1.12</f>
        <v>125843200.00000001</v>
      </c>
      <c r="AL93" s="288"/>
      <c r="AM93" s="289"/>
      <c r="AN93" s="287">
        <v>112360000</v>
      </c>
      <c r="AO93" s="287">
        <f>AN93*1.12</f>
        <v>125843200.00000001</v>
      </c>
      <c r="AP93" s="288"/>
      <c r="AQ93" s="289"/>
      <c r="AR93" s="287"/>
      <c r="AS93" s="287"/>
      <c r="AT93" s="288"/>
      <c r="AU93" s="289"/>
      <c r="AV93" s="287"/>
      <c r="AW93" s="287"/>
      <c r="AX93" s="289"/>
      <c r="AY93" s="287">
        <f>AF93+AJ93+AN93+AR93+AV93</f>
        <v>337080000</v>
      </c>
      <c r="AZ93" s="287">
        <f>AY93*1.12</f>
        <v>377529600.00000006</v>
      </c>
      <c r="BA93" s="290" t="s">
        <v>168</v>
      </c>
      <c r="BB93" s="282" t="s">
        <v>218</v>
      </c>
      <c r="BC93" s="282" t="s">
        <v>219</v>
      </c>
      <c r="BD93" s="279"/>
      <c r="BE93" s="279"/>
      <c r="BF93" s="279"/>
      <c r="BG93" s="279"/>
      <c r="BH93" s="279"/>
      <c r="BI93" s="279"/>
      <c r="BJ93" s="279"/>
      <c r="BK93" s="279"/>
      <c r="BL93" s="34"/>
      <c r="BM93" s="34"/>
      <c r="BN93" s="130" t="s">
        <v>489</v>
      </c>
    </row>
    <row r="94" spans="1:66" s="6" customFormat="1" ht="12.95" customHeight="1" x14ac:dyDescent="0.25">
      <c r="A94" s="238" t="s">
        <v>34</v>
      </c>
      <c r="B94" s="280"/>
      <c r="C94" s="130" t="s">
        <v>490</v>
      </c>
      <c r="D94" s="281"/>
      <c r="E94" s="281"/>
      <c r="F94" s="45" t="s">
        <v>65</v>
      </c>
      <c r="G94" s="282" t="s">
        <v>232</v>
      </c>
      <c r="H94" s="282" t="s">
        <v>233</v>
      </c>
      <c r="I94" s="282" t="s">
        <v>234</v>
      </c>
      <c r="J94" s="291" t="s">
        <v>221</v>
      </c>
      <c r="K94" s="292" t="s">
        <v>9</v>
      </c>
      <c r="L94" s="279" t="s">
        <v>189</v>
      </c>
      <c r="M94" s="279" t="s">
        <v>261</v>
      </c>
      <c r="N94" s="327">
        <v>100</v>
      </c>
      <c r="O94" s="247">
        <v>230000000</v>
      </c>
      <c r="P94" s="332" t="s">
        <v>163</v>
      </c>
      <c r="Q94" s="336" t="s">
        <v>257</v>
      </c>
      <c r="R94" s="337" t="s">
        <v>164</v>
      </c>
      <c r="S94" s="247">
        <v>230000000</v>
      </c>
      <c r="T94" s="343" t="s">
        <v>37</v>
      </c>
      <c r="U94" s="279"/>
      <c r="V94" s="279"/>
      <c r="W94" s="279" t="s">
        <v>258</v>
      </c>
      <c r="X94" s="279" t="s">
        <v>316</v>
      </c>
      <c r="Y94" s="284">
        <v>0</v>
      </c>
      <c r="Z94" s="283">
        <v>100</v>
      </c>
      <c r="AA94" s="283">
        <v>0</v>
      </c>
      <c r="AB94" s="279"/>
      <c r="AC94" s="279" t="s">
        <v>165</v>
      </c>
      <c r="AD94" s="285"/>
      <c r="AE94" s="286"/>
      <c r="AF94" s="293">
        <v>129350000</v>
      </c>
      <c r="AG94" s="293">
        <f t="shared" ref="AG94" si="59">AF94*1.12</f>
        <v>144872000</v>
      </c>
      <c r="AH94" s="288"/>
      <c r="AI94" s="285"/>
      <c r="AJ94" s="293">
        <v>129350000</v>
      </c>
      <c r="AK94" s="293">
        <f t="shared" ref="AK94" si="60">AJ94*1.12</f>
        <v>144872000</v>
      </c>
      <c r="AL94" s="288"/>
      <c r="AM94" s="289"/>
      <c r="AN94" s="287">
        <v>129350000</v>
      </c>
      <c r="AO94" s="287">
        <f>AN94*1.12</f>
        <v>144872000</v>
      </c>
      <c r="AP94" s="288"/>
      <c r="AQ94" s="289"/>
      <c r="AR94" s="287"/>
      <c r="AS94" s="287"/>
      <c r="AT94" s="288"/>
      <c r="AU94" s="289"/>
      <c r="AV94" s="287"/>
      <c r="AW94" s="287"/>
      <c r="AX94" s="289"/>
      <c r="AY94" s="293">
        <f t="shared" ref="AY94" si="61">AF94+AJ94+AN94+AR94+AV94</f>
        <v>388050000</v>
      </c>
      <c r="AZ94" s="293">
        <f t="shared" ref="AZ94" si="62">AY94*1.12</f>
        <v>434616000.00000006</v>
      </c>
      <c r="BA94" s="290" t="s">
        <v>168</v>
      </c>
      <c r="BB94" s="282" t="s">
        <v>220</v>
      </c>
      <c r="BC94" s="282" t="s">
        <v>221</v>
      </c>
      <c r="BD94" s="279"/>
      <c r="BE94" s="279"/>
      <c r="BF94" s="279"/>
      <c r="BG94" s="279"/>
      <c r="BH94" s="279"/>
      <c r="BI94" s="279"/>
      <c r="BJ94" s="279"/>
      <c r="BK94" s="279"/>
      <c r="BL94" s="34"/>
      <c r="BM94" s="34"/>
      <c r="BN94" s="130" t="s">
        <v>490</v>
      </c>
    </row>
    <row r="95" spans="1:66" s="6" customFormat="1" ht="12.95" customHeight="1" x14ac:dyDescent="0.25">
      <c r="A95" s="279" t="s">
        <v>34</v>
      </c>
      <c r="B95" s="294"/>
      <c r="C95" s="130" t="s">
        <v>491</v>
      </c>
      <c r="D95" s="295"/>
      <c r="E95" s="295"/>
      <c r="F95" s="45" t="s">
        <v>51</v>
      </c>
      <c r="G95" s="340" t="s">
        <v>222</v>
      </c>
      <c r="H95" s="297" t="s">
        <v>223</v>
      </c>
      <c r="I95" s="297" t="s">
        <v>223</v>
      </c>
      <c r="J95" s="297" t="s">
        <v>492</v>
      </c>
      <c r="K95" s="73" t="s">
        <v>22</v>
      </c>
      <c r="L95" s="279"/>
      <c r="M95" s="279"/>
      <c r="N95" s="328">
        <v>100</v>
      </c>
      <c r="O95" s="340">
        <v>230000000</v>
      </c>
      <c r="P95" s="297" t="s">
        <v>188</v>
      </c>
      <c r="Q95" s="209" t="s">
        <v>329</v>
      </c>
      <c r="R95" s="296" t="s">
        <v>164</v>
      </c>
      <c r="S95" s="340">
        <v>230000000</v>
      </c>
      <c r="T95" s="344" t="s">
        <v>74</v>
      </c>
      <c r="U95" s="296"/>
      <c r="V95" s="279"/>
      <c r="W95" s="279" t="s">
        <v>258</v>
      </c>
      <c r="X95" s="279" t="s">
        <v>316</v>
      </c>
      <c r="Y95" s="284">
        <v>0</v>
      </c>
      <c r="Z95" s="283">
        <v>100</v>
      </c>
      <c r="AA95" s="283">
        <v>0</v>
      </c>
      <c r="AB95" s="279"/>
      <c r="AC95" s="279" t="s">
        <v>165</v>
      </c>
      <c r="AD95" s="285"/>
      <c r="AE95" s="298"/>
      <c r="AF95" s="299">
        <v>5404980</v>
      </c>
      <c r="AG95" s="287">
        <f>AF95*1.12</f>
        <v>6053577.6000000006</v>
      </c>
      <c r="AH95" s="288"/>
      <c r="AI95" s="285"/>
      <c r="AJ95" s="299">
        <v>5404980</v>
      </c>
      <c r="AK95" s="287">
        <f>AJ95*1.12</f>
        <v>6053577.6000000006</v>
      </c>
      <c r="AL95" s="288"/>
      <c r="AM95" s="289"/>
      <c r="AN95" s="299">
        <v>5404980</v>
      </c>
      <c r="AO95" s="287">
        <f>AN95*1.12</f>
        <v>6053577.6000000006</v>
      </c>
      <c r="AP95" s="288"/>
      <c r="AQ95" s="289"/>
      <c r="AR95" s="299"/>
      <c r="AS95" s="287"/>
      <c r="AT95" s="288"/>
      <c r="AU95" s="289"/>
      <c r="AV95" s="287"/>
      <c r="AW95" s="287"/>
      <c r="AX95" s="289"/>
      <c r="AY95" s="287">
        <f>AF95+AJ95+AN95+AR95+AV95</f>
        <v>16214940</v>
      </c>
      <c r="AZ95" s="287">
        <f>AY95*1.12</f>
        <v>18160732.800000001</v>
      </c>
      <c r="BA95" s="296" t="s">
        <v>168</v>
      </c>
      <c r="BB95" s="297" t="s">
        <v>493</v>
      </c>
      <c r="BC95" s="297" t="s">
        <v>492</v>
      </c>
      <c r="BD95" s="279"/>
      <c r="BE95" s="279"/>
      <c r="BF95" s="279"/>
      <c r="BG95" s="279"/>
      <c r="BH95" s="279"/>
      <c r="BI95" s="279"/>
      <c r="BJ95" s="279"/>
      <c r="BK95" s="279"/>
      <c r="BL95" s="34"/>
      <c r="BM95" s="34"/>
      <c r="BN95" s="130" t="s">
        <v>491</v>
      </c>
    </row>
    <row r="96" spans="1:66" s="6" customFormat="1" ht="12.95" customHeight="1" x14ac:dyDescent="0.25">
      <c r="A96" s="279" t="s">
        <v>34</v>
      </c>
      <c r="B96" s="294"/>
      <c r="C96" s="130" t="s">
        <v>494</v>
      </c>
      <c r="D96" s="295"/>
      <c r="E96" s="295"/>
      <c r="F96" s="45" t="s">
        <v>52</v>
      </c>
      <c r="G96" s="340" t="s">
        <v>222</v>
      </c>
      <c r="H96" s="297" t="s">
        <v>223</v>
      </c>
      <c r="I96" s="297" t="s">
        <v>223</v>
      </c>
      <c r="J96" s="297" t="s">
        <v>495</v>
      </c>
      <c r="K96" s="73" t="s">
        <v>22</v>
      </c>
      <c r="L96" s="279"/>
      <c r="M96" s="279"/>
      <c r="N96" s="328">
        <v>100</v>
      </c>
      <c r="O96" s="340">
        <v>230000000</v>
      </c>
      <c r="P96" s="297" t="s">
        <v>188</v>
      </c>
      <c r="Q96" s="209" t="s">
        <v>329</v>
      </c>
      <c r="R96" s="296" t="s">
        <v>164</v>
      </c>
      <c r="S96" s="340">
        <v>230000000</v>
      </c>
      <c r="T96" s="344" t="s">
        <v>37</v>
      </c>
      <c r="U96" s="296"/>
      <c r="V96" s="279"/>
      <c r="W96" s="279" t="s">
        <v>258</v>
      </c>
      <c r="X96" s="279" t="s">
        <v>316</v>
      </c>
      <c r="Y96" s="284">
        <v>0</v>
      </c>
      <c r="Z96" s="283">
        <v>100</v>
      </c>
      <c r="AA96" s="283">
        <v>0</v>
      </c>
      <c r="AB96" s="279"/>
      <c r="AC96" s="279" t="s">
        <v>165</v>
      </c>
      <c r="AD96" s="285"/>
      <c r="AE96" s="298"/>
      <c r="AF96" s="299">
        <v>5815040</v>
      </c>
      <c r="AG96" s="287">
        <f t="shared" ref="AG96:AG101" si="63">AF96*1.12</f>
        <v>6512844.8000000007</v>
      </c>
      <c r="AH96" s="288"/>
      <c r="AI96" s="285"/>
      <c r="AJ96" s="299">
        <v>5815040</v>
      </c>
      <c r="AK96" s="287">
        <f t="shared" ref="AK96:AK101" si="64">AJ96*1.12</f>
        <v>6512844.8000000007</v>
      </c>
      <c r="AL96" s="288"/>
      <c r="AM96" s="289"/>
      <c r="AN96" s="299">
        <v>5815040</v>
      </c>
      <c r="AO96" s="287">
        <f t="shared" ref="AO96:AO101" si="65">AN96*1.12</f>
        <v>6512844.8000000007</v>
      </c>
      <c r="AP96" s="288"/>
      <c r="AQ96" s="289"/>
      <c r="AR96" s="299"/>
      <c r="AS96" s="287"/>
      <c r="AT96" s="288"/>
      <c r="AU96" s="289"/>
      <c r="AV96" s="287"/>
      <c r="AW96" s="287"/>
      <c r="AX96" s="289"/>
      <c r="AY96" s="287">
        <f t="shared" ref="AY96:AY101" si="66">AF96+AJ96+AN96+AR96+AV96</f>
        <v>17445120</v>
      </c>
      <c r="AZ96" s="287">
        <f t="shared" ref="AZ96:AZ101" si="67">AY96*1.12</f>
        <v>19538534.400000002</v>
      </c>
      <c r="BA96" s="296" t="s">
        <v>168</v>
      </c>
      <c r="BB96" s="297" t="s">
        <v>496</v>
      </c>
      <c r="BC96" s="297" t="s">
        <v>495</v>
      </c>
      <c r="BD96" s="279"/>
      <c r="BE96" s="279"/>
      <c r="BF96" s="279"/>
      <c r="BG96" s="279"/>
      <c r="BH96" s="279"/>
      <c r="BI96" s="279"/>
      <c r="BJ96" s="279"/>
      <c r="BK96" s="279"/>
      <c r="BL96" s="34"/>
      <c r="BM96" s="34"/>
      <c r="BN96" s="130" t="s">
        <v>494</v>
      </c>
    </row>
    <row r="97" spans="1:82" s="6" customFormat="1" ht="12.95" customHeight="1" x14ac:dyDescent="0.25">
      <c r="A97" s="279" t="s">
        <v>34</v>
      </c>
      <c r="B97" s="294"/>
      <c r="C97" s="130" t="s">
        <v>497</v>
      </c>
      <c r="D97" s="295"/>
      <c r="E97" s="295"/>
      <c r="F97" s="45" t="s">
        <v>53</v>
      </c>
      <c r="G97" s="340" t="s">
        <v>222</v>
      </c>
      <c r="H97" s="297" t="s">
        <v>223</v>
      </c>
      <c r="I97" s="297" t="s">
        <v>223</v>
      </c>
      <c r="J97" s="297" t="s">
        <v>498</v>
      </c>
      <c r="K97" s="73" t="s">
        <v>22</v>
      </c>
      <c r="L97" s="294"/>
      <c r="M97" s="295"/>
      <c r="N97" s="328">
        <v>100</v>
      </c>
      <c r="O97" s="340">
        <v>230000000</v>
      </c>
      <c r="P97" s="297" t="s">
        <v>188</v>
      </c>
      <c r="Q97" s="209" t="s">
        <v>329</v>
      </c>
      <c r="R97" s="296" t="s">
        <v>164</v>
      </c>
      <c r="S97" s="340">
        <v>230000000</v>
      </c>
      <c r="T97" s="344" t="s">
        <v>193</v>
      </c>
      <c r="U97" s="296"/>
      <c r="V97" s="294"/>
      <c r="W97" s="279" t="s">
        <v>258</v>
      </c>
      <c r="X97" s="279" t="s">
        <v>316</v>
      </c>
      <c r="Y97" s="284">
        <v>0</v>
      </c>
      <c r="Z97" s="283">
        <v>100</v>
      </c>
      <c r="AA97" s="283">
        <v>0</v>
      </c>
      <c r="AB97" s="279"/>
      <c r="AC97" s="279" t="s">
        <v>165</v>
      </c>
      <c r="AD97" s="300"/>
      <c r="AE97" s="298"/>
      <c r="AF97" s="299">
        <v>5769610</v>
      </c>
      <c r="AG97" s="287">
        <f t="shared" si="63"/>
        <v>6461963.2000000002</v>
      </c>
      <c r="AH97" s="300"/>
      <c r="AI97" s="298"/>
      <c r="AJ97" s="299">
        <v>5769610</v>
      </c>
      <c r="AK97" s="287">
        <f t="shared" si="64"/>
        <v>6461963.2000000002</v>
      </c>
      <c r="AL97" s="300"/>
      <c r="AM97" s="298"/>
      <c r="AN97" s="299">
        <v>5769610</v>
      </c>
      <c r="AO97" s="287">
        <f t="shared" si="65"/>
        <v>6461963.2000000002</v>
      </c>
      <c r="AP97" s="300"/>
      <c r="AQ97" s="298"/>
      <c r="AR97" s="299"/>
      <c r="AS97" s="287"/>
      <c r="AT97" s="300"/>
      <c r="AU97" s="298"/>
      <c r="AV97" s="300"/>
      <c r="AW97" s="300"/>
      <c r="AX97" s="301"/>
      <c r="AY97" s="287">
        <f t="shared" si="66"/>
        <v>17308830</v>
      </c>
      <c r="AZ97" s="287">
        <f t="shared" si="67"/>
        <v>19385889.600000001</v>
      </c>
      <c r="BA97" s="296" t="s">
        <v>168</v>
      </c>
      <c r="BB97" s="297" t="s">
        <v>499</v>
      </c>
      <c r="BC97" s="297" t="s">
        <v>498</v>
      </c>
      <c r="BD97" s="295"/>
      <c r="BE97" s="295"/>
      <c r="BF97" s="295"/>
      <c r="BG97" s="295"/>
      <c r="BH97" s="295"/>
      <c r="BI97" s="294"/>
      <c r="BJ97" s="294"/>
      <c r="BK97" s="302"/>
      <c r="BL97" s="34"/>
      <c r="BM97" s="34"/>
      <c r="BN97" s="130" t="s">
        <v>497</v>
      </c>
    </row>
    <row r="98" spans="1:82" s="53" customFormat="1" ht="12.95" customHeight="1" x14ac:dyDescent="0.25">
      <c r="A98" s="279" t="s">
        <v>34</v>
      </c>
      <c r="B98" s="294"/>
      <c r="C98" s="130" t="s">
        <v>500</v>
      </c>
      <c r="D98" s="295"/>
      <c r="E98" s="295"/>
      <c r="F98" s="43" t="s">
        <v>54</v>
      </c>
      <c r="G98" s="340" t="s">
        <v>222</v>
      </c>
      <c r="H98" s="297" t="s">
        <v>223</v>
      </c>
      <c r="I98" s="297" t="s">
        <v>223</v>
      </c>
      <c r="J98" s="297" t="s">
        <v>501</v>
      </c>
      <c r="K98" s="73" t="s">
        <v>22</v>
      </c>
      <c r="L98" s="294"/>
      <c r="M98" s="295"/>
      <c r="N98" s="328">
        <v>100</v>
      </c>
      <c r="O98" s="340">
        <v>230000000</v>
      </c>
      <c r="P98" s="297" t="s">
        <v>188</v>
      </c>
      <c r="Q98" s="209" t="s">
        <v>329</v>
      </c>
      <c r="R98" s="296" t="s">
        <v>164</v>
      </c>
      <c r="S98" s="340">
        <v>230000000</v>
      </c>
      <c r="T98" s="344" t="s">
        <v>75</v>
      </c>
      <c r="U98" s="296"/>
      <c r="V98" s="294"/>
      <c r="W98" s="279" t="s">
        <v>258</v>
      </c>
      <c r="X98" s="279" t="s">
        <v>316</v>
      </c>
      <c r="Y98" s="284">
        <v>0</v>
      </c>
      <c r="Z98" s="283">
        <v>100</v>
      </c>
      <c r="AA98" s="283">
        <v>0</v>
      </c>
      <c r="AB98" s="279"/>
      <c r="AC98" s="279" t="s">
        <v>165</v>
      </c>
      <c r="AD98" s="300"/>
      <c r="AE98" s="298"/>
      <c r="AF98" s="299">
        <v>4043270</v>
      </c>
      <c r="AG98" s="287">
        <f t="shared" si="63"/>
        <v>4528462.4000000004</v>
      </c>
      <c r="AH98" s="300"/>
      <c r="AI98" s="298"/>
      <c r="AJ98" s="299">
        <v>4043270</v>
      </c>
      <c r="AK98" s="287">
        <f t="shared" si="64"/>
        <v>4528462.4000000004</v>
      </c>
      <c r="AL98" s="300"/>
      <c r="AM98" s="298"/>
      <c r="AN98" s="299">
        <v>4043270</v>
      </c>
      <c r="AO98" s="287">
        <f t="shared" si="65"/>
        <v>4528462.4000000004</v>
      </c>
      <c r="AP98" s="300"/>
      <c r="AQ98" s="298"/>
      <c r="AR98" s="299"/>
      <c r="AS98" s="287"/>
      <c r="AT98" s="300"/>
      <c r="AU98" s="298"/>
      <c r="AV98" s="300"/>
      <c r="AW98" s="300"/>
      <c r="AX98" s="301"/>
      <c r="AY98" s="287">
        <f t="shared" si="66"/>
        <v>12129810</v>
      </c>
      <c r="AZ98" s="287">
        <f t="shared" si="67"/>
        <v>13585387.200000001</v>
      </c>
      <c r="BA98" s="296" t="s">
        <v>168</v>
      </c>
      <c r="BB98" s="297" t="s">
        <v>502</v>
      </c>
      <c r="BC98" s="297" t="s">
        <v>501</v>
      </c>
      <c r="BD98" s="295"/>
      <c r="BE98" s="295"/>
      <c r="BF98" s="295"/>
      <c r="BG98" s="295"/>
      <c r="BH98" s="295"/>
      <c r="BI98" s="294"/>
      <c r="BJ98" s="294"/>
      <c r="BK98" s="302"/>
      <c r="BL98" s="65"/>
      <c r="BM98" s="65"/>
      <c r="BN98" s="130" t="s">
        <v>500</v>
      </c>
      <c r="BO98" s="66"/>
      <c r="BP98" s="66"/>
      <c r="BQ98" s="66"/>
      <c r="BR98" s="66"/>
      <c r="BS98" s="66"/>
      <c r="BT98" s="66"/>
      <c r="BU98" s="66"/>
      <c r="BV98" s="66"/>
      <c r="BW98" s="66"/>
      <c r="BX98" s="66"/>
      <c r="BY98" s="66"/>
      <c r="BZ98" s="66"/>
      <c r="CA98" s="66"/>
      <c r="CB98" s="66"/>
      <c r="CC98" s="66"/>
      <c r="CD98" s="66"/>
    </row>
    <row r="99" spans="1:82" s="6" customFormat="1" ht="12.95" customHeight="1" x14ac:dyDescent="0.25">
      <c r="A99" s="279" t="s">
        <v>34</v>
      </c>
      <c r="B99" s="294"/>
      <c r="C99" s="130" t="s">
        <v>503</v>
      </c>
      <c r="D99" s="295"/>
      <c r="E99" s="295"/>
      <c r="F99" s="45" t="s">
        <v>55</v>
      </c>
      <c r="G99" s="340" t="s">
        <v>222</v>
      </c>
      <c r="H99" s="297" t="s">
        <v>223</v>
      </c>
      <c r="I99" s="297" t="s">
        <v>223</v>
      </c>
      <c r="J99" s="297" t="s">
        <v>504</v>
      </c>
      <c r="K99" s="73" t="s">
        <v>22</v>
      </c>
      <c r="L99" s="294"/>
      <c r="M99" s="295"/>
      <c r="N99" s="328">
        <v>100</v>
      </c>
      <c r="O99" s="340">
        <v>230000000</v>
      </c>
      <c r="P99" s="297" t="s">
        <v>188</v>
      </c>
      <c r="Q99" s="209" t="s">
        <v>329</v>
      </c>
      <c r="R99" s="296" t="s">
        <v>164</v>
      </c>
      <c r="S99" s="340">
        <v>230000000</v>
      </c>
      <c r="T99" s="344" t="s">
        <v>35</v>
      </c>
      <c r="U99" s="296"/>
      <c r="V99" s="294"/>
      <c r="W99" s="279" t="s">
        <v>258</v>
      </c>
      <c r="X99" s="279" t="s">
        <v>316</v>
      </c>
      <c r="Y99" s="284">
        <v>0</v>
      </c>
      <c r="Z99" s="283">
        <v>100</v>
      </c>
      <c r="AA99" s="283">
        <v>0</v>
      </c>
      <c r="AB99" s="279"/>
      <c r="AC99" s="279" t="s">
        <v>165</v>
      </c>
      <c r="AD99" s="300"/>
      <c r="AE99" s="298"/>
      <c r="AF99" s="299">
        <v>1771768.44</v>
      </c>
      <c r="AG99" s="287">
        <f t="shared" si="63"/>
        <v>1984380.6528</v>
      </c>
      <c r="AH99" s="300"/>
      <c r="AI99" s="298"/>
      <c r="AJ99" s="299">
        <v>1771768.44</v>
      </c>
      <c r="AK99" s="287">
        <f t="shared" si="64"/>
        <v>1984380.6528</v>
      </c>
      <c r="AL99" s="300"/>
      <c r="AM99" s="298"/>
      <c r="AN99" s="299">
        <v>1771768.44</v>
      </c>
      <c r="AO99" s="287">
        <f t="shared" si="65"/>
        <v>1984380.6528</v>
      </c>
      <c r="AP99" s="300"/>
      <c r="AQ99" s="298"/>
      <c r="AR99" s="299"/>
      <c r="AS99" s="287"/>
      <c r="AT99" s="300"/>
      <c r="AU99" s="298"/>
      <c r="AV99" s="300"/>
      <c r="AW99" s="300"/>
      <c r="AX99" s="301"/>
      <c r="AY99" s="287">
        <f t="shared" si="66"/>
        <v>5315305.32</v>
      </c>
      <c r="AZ99" s="287">
        <f t="shared" si="67"/>
        <v>5953141.9584000008</v>
      </c>
      <c r="BA99" s="296" t="s">
        <v>168</v>
      </c>
      <c r="BB99" s="297" t="s">
        <v>505</v>
      </c>
      <c r="BC99" s="297" t="s">
        <v>504</v>
      </c>
      <c r="BD99" s="295"/>
      <c r="BE99" s="295"/>
      <c r="BF99" s="295"/>
      <c r="BG99" s="295"/>
      <c r="BH99" s="295"/>
      <c r="BI99" s="294"/>
      <c r="BJ99" s="294"/>
      <c r="BK99" s="302"/>
      <c r="BL99" s="34"/>
      <c r="BM99" s="34"/>
      <c r="BN99" s="130" t="s">
        <v>503</v>
      </c>
    </row>
    <row r="100" spans="1:82" s="6" customFormat="1" ht="12.95" customHeight="1" x14ac:dyDescent="0.25">
      <c r="A100" s="279" t="s">
        <v>34</v>
      </c>
      <c r="B100" s="294"/>
      <c r="C100" s="130" t="s">
        <v>506</v>
      </c>
      <c r="D100" s="295"/>
      <c r="E100" s="295"/>
      <c r="F100" s="45" t="s">
        <v>56</v>
      </c>
      <c r="G100" s="340" t="s">
        <v>222</v>
      </c>
      <c r="H100" s="297" t="s">
        <v>223</v>
      </c>
      <c r="I100" s="297" t="s">
        <v>223</v>
      </c>
      <c r="J100" s="297" t="s">
        <v>507</v>
      </c>
      <c r="K100" s="73" t="s">
        <v>22</v>
      </c>
      <c r="L100" s="294"/>
      <c r="M100" s="295"/>
      <c r="N100" s="328">
        <v>100</v>
      </c>
      <c r="O100" s="340">
        <v>230000000</v>
      </c>
      <c r="P100" s="297" t="s">
        <v>188</v>
      </c>
      <c r="Q100" s="209" t="s">
        <v>329</v>
      </c>
      <c r="R100" s="296" t="s">
        <v>164</v>
      </c>
      <c r="S100" s="340">
        <v>230000000</v>
      </c>
      <c r="T100" s="344" t="s">
        <v>35</v>
      </c>
      <c r="U100" s="296"/>
      <c r="V100" s="294"/>
      <c r="W100" s="279" t="s">
        <v>258</v>
      </c>
      <c r="X100" s="279" t="s">
        <v>316</v>
      </c>
      <c r="Y100" s="284">
        <v>0</v>
      </c>
      <c r="Z100" s="283">
        <v>100</v>
      </c>
      <c r="AA100" s="283">
        <v>0</v>
      </c>
      <c r="AB100" s="279"/>
      <c r="AC100" s="279" t="s">
        <v>165</v>
      </c>
      <c r="AD100" s="300"/>
      <c r="AE100" s="300"/>
      <c r="AF100" s="299">
        <v>1226534.3999999999</v>
      </c>
      <c r="AG100" s="287">
        <f t="shared" si="63"/>
        <v>1373718.5279999999</v>
      </c>
      <c r="AH100" s="300"/>
      <c r="AI100" s="300"/>
      <c r="AJ100" s="299">
        <v>1226534.3999999999</v>
      </c>
      <c r="AK100" s="287">
        <f t="shared" si="64"/>
        <v>1373718.5279999999</v>
      </c>
      <c r="AL100" s="300"/>
      <c r="AM100" s="300"/>
      <c r="AN100" s="299">
        <v>1226534.3999999999</v>
      </c>
      <c r="AO100" s="287">
        <f t="shared" si="65"/>
        <v>1373718.5279999999</v>
      </c>
      <c r="AP100" s="300"/>
      <c r="AQ100" s="300"/>
      <c r="AR100" s="299"/>
      <c r="AS100" s="287"/>
      <c r="AT100" s="300"/>
      <c r="AU100" s="300"/>
      <c r="AV100" s="301"/>
      <c r="AW100" s="303"/>
      <c r="AX100" s="304"/>
      <c r="AY100" s="287">
        <f t="shared" si="66"/>
        <v>3679603.1999999997</v>
      </c>
      <c r="AZ100" s="287">
        <f t="shared" si="67"/>
        <v>4121155.5840000003</v>
      </c>
      <c r="BA100" s="296" t="s">
        <v>168</v>
      </c>
      <c r="BB100" s="297" t="s">
        <v>508</v>
      </c>
      <c r="BC100" s="297" t="s">
        <v>507</v>
      </c>
      <c r="BD100" s="295"/>
      <c r="BE100" s="295"/>
      <c r="BF100" s="295"/>
      <c r="BG100" s="294"/>
      <c r="BH100" s="294"/>
      <c r="BI100" s="302"/>
      <c r="BJ100" s="305"/>
      <c r="BK100" s="305"/>
      <c r="BL100" s="34"/>
      <c r="BM100" s="34"/>
      <c r="BN100" s="130" t="s">
        <v>506</v>
      </c>
    </row>
    <row r="101" spans="1:82" s="53" customFormat="1" ht="12.95" customHeight="1" x14ac:dyDescent="0.25">
      <c r="A101" s="279" t="s">
        <v>34</v>
      </c>
      <c r="B101" s="294"/>
      <c r="C101" s="130" t="s">
        <v>509</v>
      </c>
      <c r="D101" s="295"/>
      <c r="E101" s="295"/>
      <c r="F101" s="43" t="s">
        <v>57</v>
      </c>
      <c r="G101" s="296" t="s">
        <v>222</v>
      </c>
      <c r="H101" s="297" t="s">
        <v>223</v>
      </c>
      <c r="I101" s="297" t="s">
        <v>223</v>
      </c>
      <c r="J101" s="297" t="s">
        <v>510</v>
      </c>
      <c r="K101" s="73" t="s">
        <v>22</v>
      </c>
      <c r="L101" s="294"/>
      <c r="M101" s="295"/>
      <c r="N101" s="328">
        <v>100</v>
      </c>
      <c r="O101" s="340">
        <v>230000000</v>
      </c>
      <c r="P101" s="297" t="s">
        <v>188</v>
      </c>
      <c r="Q101" s="209" t="s">
        <v>329</v>
      </c>
      <c r="R101" s="296" t="s">
        <v>164</v>
      </c>
      <c r="S101" s="340">
        <v>230000000</v>
      </c>
      <c r="T101" s="344" t="s">
        <v>35</v>
      </c>
      <c r="U101" s="296"/>
      <c r="V101" s="294"/>
      <c r="W101" s="279" t="s">
        <v>258</v>
      </c>
      <c r="X101" s="279" t="s">
        <v>316</v>
      </c>
      <c r="Y101" s="284">
        <v>0</v>
      </c>
      <c r="Z101" s="283">
        <v>100</v>
      </c>
      <c r="AA101" s="283">
        <v>0</v>
      </c>
      <c r="AB101" s="279"/>
      <c r="AC101" s="279" t="s">
        <v>165</v>
      </c>
      <c r="AD101" s="300"/>
      <c r="AE101" s="300"/>
      <c r="AF101" s="299">
        <v>6240000</v>
      </c>
      <c r="AG101" s="287">
        <f t="shared" si="63"/>
        <v>6988800.0000000009</v>
      </c>
      <c r="AH101" s="300"/>
      <c r="AI101" s="300"/>
      <c r="AJ101" s="299">
        <v>6240000</v>
      </c>
      <c r="AK101" s="287">
        <f t="shared" si="64"/>
        <v>6988800.0000000009</v>
      </c>
      <c r="AL101" s="300"/>
      <c r="AM101" s="300"/>
      <c r="AN101" s="299">
        <v>6240000</v>
      </c>
      <c r="AO101" s="287">
        <f t="shared" si="65"/>
        <v>6988800.0000000009</v>
      </c>
      <c r="AP101" s="300"/>
      <c r="AQ101" s="300"/>
      <c r="AR101" s="299"/>
      <c r="AS101" s="287"/>
      <c r="AT101" s="300"/>
      <c r="AU101" s="300"/>
      <c r="AV101" s="301"/>
      <c r="AW101" s="303"/>
      <c r="AX101" s="304"/>
      <c r="AY101" s="287">
        <f t="shared" si="66"/>
        <v>18720000</v>
      </c>
      <c r="AZ101" s="287">
        <f t="shared" si="67"/>
        <v>20966400.000000004</v>
      </c>
      <c r="BA101" s="296" t="s">
        <v>168</v>
      </c>
      <c r="BB101" s="297" t="s">
        <v>511</v>
      </c>
      <c r="BC101" s="297" t="s">
        <v>510</v>
      </c>
      <c r="BD101" s="295"/>
      <c r="BE101" s="295"/>
      <c r="BF101" s="295"/>
      <c r="BG101" s="294"/>
      <c r="BH101" s="294"/>
      <c r="BI101" s="302"/>
      <c r="BJ101" s="305"/>
      <c r="BK101" s="305"/>
      <c r="BL101" s="67"/>
      <c r="BM101" s="65"/>
      <c r="BN101" s="130" t="s">
        <v>509</v>
      </c>
      <c r="BO101" s="68"/>
      <c r="BP101" s="68"/>
      <c r="BQ101" s="68"/>
      <c r="BR101" s="68"/>
      <c r="BS101" s="68"/>
      <c r="BT101" s="68"/>
      <c r="BU101" s="68"/>
      <c r="BV101" s="68"/>
      <c r="BW101" s="68"/>
      <c r="BX101" s="68"/>
      <c r="BY101" s="68"/>
      <c r="BZ101" s="68"/>
      <c r="CA101" s="68"/>
      <c r="CB101" s="68"/>
      <c r="CC101" s="68"/>
      <c r="CD101" s="68"/>
    </row>
    <row r="102" spans="1:82" s="470" customFormat="1" ht="12.95" customHeight="1" x14ac:dyDescent="0.25">
      <c r="A102" s="448" t="s">
        <v>512</v>
      </c>
      <c r="B102" s="449"/>
      <c r="C102" s="411" t="s">
        <v>513</v>
      </c>
      <c r="D102" s="437"/>
      <c r="E102" s="450"/>
      <c r="F102" s="414" t="s">
        <v>246</v>
      </c>
      <c r="G102" s="451" t="s">
        <v>514</v>
      </c>
      <c r="H102" s="452" t="s">
        <v>515</v>
      </c>
      <c r="I102" s="453" t="s">
        <v>516</v>
      </c>
      <c r="J102" s="454" t="s">
        <v>517</v>
      </c>
      <c r="K102" s="418" t="s">
        <v>22</v>
      </c>
      <c r="L102" s="449"/>
      <c r="M102" s="437"/>
      <c r="N102" s="455">
        <v>90</v>
      </c>
      <c r="O102" s="451">
        <v>230000000</v>
      </c>
      <c r="P102" s="456" t="s">
        <v>188</v>
      </c>
      <c r="Q102" s="438" t="s">
        <v>329</v>
      </c>
      <c r="R102" s="457" t="s">
        <v>164</v>
      </c>
      <c r="S102" s="458">
        <v>234200000</v>
      </c>
      <c r="T102" s="454" t="s">
        <v>518</v>
      </c>
      <c r="U102" s="437"/>
      <c r="V102" s="437"/>
      <c r="W102" s="459" t="s">
        <v>258</v>
      </c>
      <c r="X102" s="437" t="s">
        <v>173</v>
      </c>
      <c r="Y102" s="460">
        <v>0</v>
      </c>
      <c r="Z102" s="460">
        <v>100</v>
      </c>
      <c r="AA102" s="460">
        <v>0</v>
      </c>
      <c r="AB102" s="437"/>
      <c r="AC102" s="416" t="s">
        <v>165</v>
      </c>
      <c r="AD102" s="461"/>
      <c r="AE102" s="462"/>
      <c r="AF102" s="463">
        <v>258029712</v>
      </c>
      <c r="AG102" s="463">
        <f>IF(AC102="С НДС",AF102*1.12,AF102)</f>
        <v>288993277.44000006</v>
      </c>
      <c r="AH102" s="464"/>
      <c r="AI102" s="465"/>
      <c r="AJ102" s="430">
        <v>256935180</v>
      </c>
      <c r="AK102" s="430">
        <f>IF(AC102="С НДС",AJ102*1.12,AJ102)</f>
        <v>287767401.60000002</v>
      </c>
      <c r="AL102" s="464"/>
      <c r="AM102" s="466"/>
      <c r="AN102" s="466"/>
      <c r="AO102" s="466"/>
      <c r="AP102" s="466"/>
      <c r="AQ102" s="466"/>
      <c r="AR102" s="461"/>
      <c r="AS102" s="461"/>
      <c r="AT102" s="461"/>
      <c r="AU102" s="461"/>
      <c r="AV102" s="461"/>
      <c r="AW102" s="461"/>
      <c r="AX102" s="467"/>
      <c r="AY102" s="435">
        <v>0</v>
      </c>
      <c r="AZ102" s="435">
        <v>0</v>
      </c>
      <c r="BA102" s="468" t="s">
        <v>168</v>
      </c>
      <c r="BB102" s="454" t="s">
        <v>517</v>
      </c>
      <c r="BC102" s="454" t="s">
        <v>517</v>
      </c>
      <c r="BD102" s="437"/>
      <c r="BE102" s="437"/>
      <c r="BF102" s="434"/>
      <c r="BG102" s="437"/>
      <c r="BH102" s="437"/>
      <c r="BI102" s="434"/>
      <c r="BJ102" s="437"/>
      <c r="BK102" s="469"/>
      <c r="BL102" s="416"/>
      <c r="BM102" s="438" t="s">
        <v>579</v>
      </c>
      <c r="BN102" s="411" t="s">
        <v>513</v>
      </c>
    </row>
    <row r="103" spans="1:82" s="470" customFormat="1" ht="12.95" customHeight="1" x14ac:dyDescent="0.25">
      <c r="A103" s="448" t="s">
        <v>512</v>
      </c>
      <c r="B103" s="449"/>
      <c r="C103" s="411" t="s">
        <v>519</v>
      </c>
      <c r="D103" s="434"/>
      <c r="E103" s="450"/>
      <c r="F103" s="414" t="s">
        <v>245</v>
      </c>
      <c r="G103" s="451" t="s">
        <v>514</v>
      </c>
      <c r="H103" s="452" t="s">
        <v>515</v>
      </c>
      <c r="I103" s="453" t="s">
        <v>516</v>
      </c>
      <c r="J103" s="454" t="s">
        <v>520</v>
      </c>
      <c r="K103" s="418" t="s">
        <v>22</v>
      </c>
      <c r="L103" s="449"/>
      <c r="M103" s="437"/>
      <c r="N103" s="455">
        <v>90</v>
      </c>
      <c r="O103" s="451">
        <v>230000000</v>
      </c>
      <c r="P103" s="456" t="s">
        <v>188</v>
      </c>
      <c r="Q103" s="438" t="s">
        <v>329</v>
      </c>
      <c r="R103" s="457" t="s">
        <v>164</v>
      </c>
      <c r="S103" s="458">
        <v>233600000</v>
      </c>
      <c r="T103" s="454" t="s">
        <v>521</v>
      </c>
      <c r="U103" s="437"/>
      <c r="V103" s="437"/>
      <c r="W103" s="459" t="s">
        <v>258</v>
      </c>
      <c r="X103" s="437" t="s">
        <v>173</v>
      </c>
      <c r="Y103" s="460">
        <v>0</v>
      </c>
      <c r="Z103" s="460">
        <v>100</v>
      </c>
      <c r="AA103" s="460">
        <v>0</v>
      </c>
      <c r="AB103" s="437"/>
      <c r="AC103" s="454" t="s">
        <v>165</v>
      </c>
      <c r="AD103" s="461"/>
      <c r="AE103" s="462"/>
      <c r="AF103" s="463">
        <v>278887320</v>
      </c>
      <c r="AG103" s="463">
        <f>IF(AC103="С НДС",AF103*1.12,AF103)</f>
        <v>312353798.40000004</v>
      </c>
      <c r="AH103" s="464"/>
      <c r="AI103" s="465"/>
      <c r="AJ103" s="430">
        <v>277735800</v>
      </c>
      <c r="AK103" s="430">
        <f>IF(AC103="С НДС",AJ103*1.12,AJ103)</f>
        <v>311064096</v>
      </c>
      <c r="AL103" s="464"/>
      <c r="AM103" s="466"/>
      <c r="AN103" s="466"/>
      <c r="AO103" s="466"/>
      <c r="AP103" s="466"/>
      <c r="AQ103" s="466"/>
      <c r="AR103" s="461"/>
      <c r="AS103" s="461"/>
      <c r="AT103" s="461"/>
      <c r="AU103" s="461"/>
      <c r="AV103" s="461"/>
      <c r="AW103" s="461"/>
      <c r="AX103" s="471"/>
      <c r="AY103" s="435">
        <v>0</v>
      </c>
      <c r="AZ103" s="435">
        <v>0</v>
      </c>
      <c r="BA103" s="468" t="s">
        <v>168</v>
      </c>
      <c r="BB103" s="454" t="s">
        <v>520</v>
      </c>
      <c r="BC103" s="454" t="s">
        <v>520</v>
      </c>
      <c r="BD103" s="437"/>
      <c r="BE103" s="434"/>
      <c r="BF103" s="437"/>
      <c r="BG103" s="437"/>
      <c r="BH103" s="434"/>
      <c r="BI103" s="437"/>
      <c r="BJ103" s="437"/>
      <c r="BK103" s="469"/>
      <c r="BL103" s="416"/>
      <c r="BM103" s="438" t="s">
        <v>579</v>
      </c>
      <c r="BN103" s="411" t="s">
        <v>519</v>
      </c>
    </row>
    <row r="104" spans="1:82" s="489" customFormat="1" ht="12.95" customHeight="1" x14ac:dyDescent="0.25">
      <c r="A104" s="448" t="s">
        <v>512</v>
      </c>
      <c r="B104" s="472"/>
      <c r="C104" s="411" t="s">
        <v>522</v>
      </c>
      <c r="D104" s="473"/>
      <c r="E104" s="474"/>
      <c r="F104" s="475" t="s">
        <v>244</v>
      </c>
      <c r="G104" s="451" t="s">
        <v>514</v>
      </c>
      <c r="H104" s="452" t="s">
        <v>515</v>
      </c>
      <c r="I104" s="453" t="s">
        <v>516</v>
      </c>
      <c r="J104" s="454" t="s">
        <v>523</v>
      </c>
      <c r="K104" s="418" t="s">
        <v>22</v>
      </c>
      <c r="L104" s="476"/>
      <c r="M104" s="474"/>
      <c r="N104" s="455">
        <v>90</v>
      </c>
      <c r="O104" s="451">
        <v>230000000</v>
      </c>
      <c r="P104" s="456" t="s">
        <v>188</v>
      </c>
      <c r="Q104" s="438" t="s">
        <v>329</v>
      </c>
      <c r="R104" s="457" t="s">
        <v>164</v>
      </c>
      <c r="S104" s="445">
        <v>234800000</v>
      </c>
      <c r="T104" s="477" t="s">
        <v>524</v>
      </c>
      <c r="U104" s="474"/>
      <c r="V104" s="478"/>
      <c r="W104" s="459" t="s">
        <v>258</v>
      </c>
      <c r="X104" s="437" t="s">
        <v>173</v>
      </c>
      <c r="Y104" s="460">
        <v>0</v>
      </c>
      <c r="Z104" s="460">
        <v>100</v>
      </c>
      <c r="AA104" s="460">
        <v>0</v>
      </c>
      <c r="AB104" s="437"/>
      <c r="AC104" s="454" t="s">
        <v>165</v>
      </c>
      <c r="AD104" s="479"/>
      <c r="AE104" s="480"/>
      <c r="AF104" s="463">
        <v>186857352</v>
      </c>
      <c r="AG104" s="463">
        <f>IF(AC104="С НДС",AF104*1.12,AF104)</f>
        <v>209280234.24000001</v>
      </c>
      <c r="AH104" s="481"/>
      <c r="AI104" s="465"/>
      <c r="AJ104" s="430">
        <v>185957280</v>
      </c>
      <c r="AK104" s="430">
        <f>IF(AC104="С НДС",AJ104*1.12,AJ104)</f>
        <v>208272153.60000002</v>
      </c>
      <c r="AL104" s="464"/>
      <c r="AM104" s="466"/>
      <c r="AN104" s="466"/>
      <c r="AO104" s="466"/>
      <c r="AP104" s="466"/>
      <c r="AQ104" s="466"/>
      <c r="AR104" s="482"/>
      <c r="AS104" s="482"/>
      <c r="AT104" s="479"/>
      <c r="AU104" s="483"/>
      <c r="AV104" s="483"/>
      <c r="AW104" s="483"/>
      <c r="AX104" s="484"/>
      <c r="AY104" s="435">
        <v>0</v>
      </c>
      <c r="AZ104" s="435">
        <v>0</v>
      </c>
      <c r="BA104" s="468" t="s">
        <v>168</v>
      </c>
      <c r="BB104" s="454" t="s">
        <v>523</v>
      </c>
      <c r="BC104" s="454" t="s">
        <v>523</v>
      </c>
      <c r="BD104" s="474"/>
      <c r="BE104" s="474"/>
      <c r="BF104" s="474"/>
      <c r="BG104" s="474"/>
      <c r="BH104" s="474"/>
      <c r="BI104" s="474"/>
      <c r="BJ104" s="485"/>
      <c r="BK104" s="486"/>
      <c r="BL104" s="487"/>
      <c r="BM104" s="438" t="s">
        <v>579</v>
      </c>
      <c r="BN104" s="411" t="s">
        <v>522</v>
      </c>
      <c r="BO104" s="488"/>
      <c r="BP104" s="488"/>
      <c r="BQ104" s="488"/>
      <c r="BR104" s="488"/>
      <c r="BS104" s="488"/>
      <c r="BT104" s="488"/>
      <c r="BU104" s="488"/>
      <c r="BV104" s="488"/>
      <c r="BW104" s="488"/>
      <c r="BX104" s="488"/>
      <c r="BY104" s="488"/>
      <c r="BZ104" s="488"/>
      <c r="CA104" s="488"/>
      <c r="CB104" s="488"/>
      <c r="CC104" s="488"/>
      <c r="CD104" s="488"/>
    </row>
    <row r="105" spans="1:82" s="470" customFormat="1" ht="12.95" customHeight="1" x14ac:dyDescent="0.25">
      <c r="A105" s="448" t="s">
        <v>512</v>
      </c>
      <c r="B105" s="490"/>
      <c r="C105" s="411" t="s">
        <v>525</v>
      </c>
      <c r="D105" s="473"/>
      <c r="E105" s="450"/>
      <c r="F105" s="414" t="s">
        <v>243</v>
      </c>
      <c r="G105" s="451" t="s">
        <v>514</v>
      </c>
      <c r="H105" s="452" t="s">
        <v>515</v>
      </c>
      <c r="I105" s="453" t="s">
        <v>516</v>
      </c>
      <c r="J105" s="454" t="s">
        <v>526</v>
      </c>
      <c r="K105" s="418" t="s">
        <v>22</v>
      </c>
      <c r="L105" s="490"/>
      <c r="M105" s="473"/>
      <c r="N105" s="455">
        <v>90</v>
      </c>
      <c r="O105" s="451">
        <v>230000000</v>
      </c>
      <c r="P105" s="456" t="s">
        <v>188</v>
      </c>
      <c r="Q105" s="438" t="s">
        <v>329</v>
      </c>
      <c r="R105" s="457" t="s">
        <v>164</v>
      </c>
      <c r="S105" s="445">
        <v>235200000</v>
      </c>
      <c r="T105" s="454" t="s">
        <v>527</v>
      </c>
      <c r="U105" s="473"/>
      <c r="V105" s="473"/>
      <c r="W105" s="459" t="s">
        <v>258</v>
      </c>
      <c r="X105" s="437" t="s">
        <v>173</v>
      </c>
      <c r="Y105" s="460">
        <v>0</v>
      </c>
      <c r="Z105" s="460">
        <v>100</v>
      </c>
      <c r="AA105" s="460">
        <v>0</v>
      </c>
      <c r="AB105" s="437"/>
      <c r="AC105" s="454" t="s">
        <v>165</v>
      </c>
      <c r="AD105" s="491"/>
      <c r="AE105" s="492"/>
      <c r="AF105" s="463">
        <v>192110184</v>
      </c>
      <c r="AG105" s="463">
        <f t="shared" ref="AG105" si="68">IF(AC105="С НДС",AF105*1.12,AF105)</f>
        <v>215163406.08000001</v>
      </c>
      <c r="AH105" s="493"/>
      <c r="AI105" s="494"/>
      <c r="AJ105" s="430">
        <v>191195760</v>
      </c>
      <c r="AK105" s="430">
        <f t="shared" ref="AK105" si="69">IF(AC105="С НДС",AJ105*1.12,AJ105)</f>
        <v>214139251.20000002</v>
      </c>
      <c r="AL105" s="493"/>
      <c r="AM105" s="495"/>
      <c r="AN105" s="466"/>
      <c r="AO105" s="466"/>
      <c r="AP105" s="495"/>
      <c r="AQ105" s="495"/>
      <c r="AR105" s="496"/>
      <c r="AS105" s="496"/>
      <c r="AT105" s="497"/>
      <c r="AU105" s="497"/>
      <c r="AV105" s="497"/>
      <c r="AW105" s="497"/>
      <c r="AX105" s="498"/>
      <c r="AY105" s="435">
        <v>0</v>
      </c>
      <c r="AZ105" s="435">
        <v>0</v>
      </c>
      <c r="BA105" s="468" t="s">
        <v>168</v>
      </c>
      <c r="BB105" s="454" t="s">
        <v>526</v>
      </c>
      <c r="BC105" s="454" t="s">
        <v>526</v>
      </c>
      <c r="BD105" s="473"/>
      <c r="BE105" s="473"/>
      <c r="BF105" s="499"/>
      <c r="BG105" s="473"/>
      <c r="BH105" s="473"/>
      <c r="BI105" s="499"/>
      <c r="BJ105" s="473"/>
      <c r="BK105" s="500"/>
      <c r="BL105" s="416"/>
      <c r="BM105" s="438" t="s">
        <v>579</v>
      </c>
      <c r="BN105" s="411" t="s">
        <v>525</v>
      </c>
    </row>
    <row r="106" spans="1:82" s="6" customFormat="1" ht="12.95" customHeight="1" x14ac:dyDescent="0.25">
      <c r="A106" s="314" t="s">
        <v>49</v>
      </c>
      <c r="B106" s="25"/>
      <c r="C106" s="130" t="s">
        <v>528</v>
      </c>
      <c r="D106" s="46"/>
      <c r="E106" s="32"/>
      <c r="F106" s="45" t="s">
        <v>58</v>
      </c>
      <c r="G106" s="34" t="s">
        <v>222</v>
      </c>
      <c r="H106" s="34" t="s">
        <v>223</v>
      </c>
      <c r="I106" s="30" t="s">
        <v>529</v>
      </c>
      <c r="J106" s="34" t="s">
        <v>223</v>
      </c>
      <c r="K106" s="315" t="s">
        <v>22</v>
      </c>
      <c r="L106" s="316"/>
      <c r="M106" s="25"/>
      <c r="N106" s="329">
        <v>100</v>
      </c>
      <c r="O106" s="333" t="s">
        <v>162</v>
      </c>
      <c r="P106" s="333" t="s">
        <v>163</v>
      </c>
      <c r="Q106" s="54" t="s">
        <v>329</v>
      </c>
      <c r="R106" s="333" t="s">
        <v>164</v>
      </c>
      <c r="S106" s="54" t="s">
        <v>162</v>
      </c>
      <c r="T106" s="54" t="s">
        <v>74</v>
      </c>
      <c r="U106" s="25"/>
      <c r="V106" s="25"/>
      <c r="W106" s="317" t="s">
        <v>258</v>
      </c>
      <c r="X106" s="317" t="s">
        <v>173</v>
      </c>
      <c r="Y106" s="318">
        <v>0</v>
      </c>
      <c r="Z106" s="318">
        <v>100</v>
      </c>
      <c r="AA106" s="318">
        <v>0</v>
      </c>
      <c r="AB106" s="25"/>
      <c r="AC106" s="317" t="s">
        <v>165</v>
      </c>
      <c r="AD106" s="169"/>
      <c r="AE106" s="319">
        <v>10203676.199999999</v>
      </c>
      <c r="AF106" s="319">
        <v>10203676.199999999</v>
      </c>
      <c r="AG106" s="320">
        <f>AF106*1.12</f>
        <v>11428117.344000001</v>
      </c>
      <c r="AH106" s="169"/>
      <c r="AI106" s="319">
        <v>10203676.199999999</v>
      </c>
      <c r="AJ106" s="319">
        <v>10203676.199999999</v>
      </c>
      <c r="AK106" s="320">
        <f>AJ106*1.12</f>
        <v>11428117.344000001</v>
      </c>
      <c r="AL106" s="169"/>
      <c r="AM106" s="319"/>
      <c r="AN106" s="319"/>
      <c r="AO106" s="320"/>
      <c r="AP106" s="169"/>
      <c r="AQ106" s="169"/>
      <c r="AR106" s="169"/>
      <c r="AS106" s="169"/>
      <c r="AT106" s="169"/>
      <c r="AU106" s="169"/>
      <c r="AV106" s="169"/>
      <c r="AW106" s="169"/>
      <c r="AX106" s="89"/>
      <c r="AY106" s="78">
        <f>AF106+AJ106</f>
        <v>20407352.399999999</v>
      </c>
      <c r="AZ106" s="78">
        <f>AY106*1.12</f>
        <v>22856234.688000001</v>
      </c>
      <c r="BA106" s="321" t="s">
        <v>168</v>
      </c>
      <c r="BB106" s="30" t="s">
        <v>530</v>
      </c>
      <c r="BC106" s="30" t="s">
        <v>529</v>
      </c>
      <c r="BD106" s="25"/>
      <c r="BE106" s="46"/>
      <c r="BF106" s="25"/>
      <c r="BG106" s="25"/>
      <c r="BH106" s="46"/>
      <c r="BI106" s="25"/>
      <c r="BJ106" s="25"/>
      <c r="BK106" s="25"/>
      <c r="BL106" s="34"/>
      <c r="BM106" s="34"/>
      <c r="BN106" s="130" t="s">
        <v>528</v>
      </c>
    </row>
    <row r="107" spans="1:82" s="6" customFormat="1" ht="12.95" customHeight="1" x14ac:dyDescent="0.25">
      <c r="A107" s="314" t="s">
        <v>49</v>
      </c>
      <c r="B107" s="322"/>
      <c r="C107" s="130" t="s">
        <v>531</v>
      </c>
      <c r="D107" s="31"/>
      <c r="E107" s="171"/>
      <c r="F107" s="45" t="s">
        <v>59</v>
      </c>
      <c r="G107" s="34" t="s">
        <v>222</v>
      </c>
      <c r="H107" s="34" t="s">
        <v>223</v>
      </c>
      <c r="I107" s="30" t="s">
        <v>532</v>
      </c>
      <c r="J107" s="34" t="s">
        <v>223</v>
      </c>
      <c r="K107" s="315" t="s">
        <v>22</v>
      </c>
      <c r="L107" s="171"/>
      <c r="M107" s="171"/>
      <c r="N107" s="329">
        <v>100</v>
      </c>
      <c r="O107" s="333" t="s">
        <v>162</v>
      </c>
      <c r="P107" s="333" t="s">
        <v>163</v>
      </c>
      <c r="Q107" s="54" t="s">
        <v>329</v>
      </c>
      <c r="R107" s="333" t="s">
        <v>164</v>
      </c>
      <c r="S107" s="54" t="s">
        <v>162</v>
      </c>
      <c r="T107" s="35" t="s">
        <v>237</v>
      </c>
      <c r="U107" s="171"/>
      <c r="V107" s="323"/>
      <c r="W107" s="317" t="s">
        <v>258</v>
      </c>
      <c r="X107" s="317" t="s">
        <v>173</v>
      </c>
      <c r="Y107" s="318">
        <v>0</v>
      </c>
      <c r="Z107" s="318">
        <v>100</v>
      </c>
      <c r="AA107" s="318">
        <v>0</v>
      </c>
      <c r="AB107" s="171"/>
      <c r="AC107" s="317" t="s">
        <v>165</v>
      </c>
      <c r="AD107" s="175"/>
      <c r="AE107" s="319">
        <v>3228524.88</v>
      </c>
      <c r="AF107" s="319">
        <v>3228524.88</v>
      </c>
      <c r="AG107" s="320">
        <f t="shared" ref="AG107:AG109" si="70">AF107*1.12</f>
        <v>3615947.8656000001</v>
      </c>
      <c r="AH107" s="175"/>
      <c r="AI107" s="319">
        <v>3228524.88</v>
      </c>
      <c r="AJ107" s="319">
        <v>3228524.88</v>
      </c>
      <c r="AK107" s="320">
        <f t="shared" ref="AK107:AK109" si="71">AJ107*1.12</f>
        <v>3615947.8656000001</v>
      </c>
      <c r="AL107" s="175"/>
      <c r="AM107" s="174"/>
      <c r="AN107" s="174"/>
      <c r="AO107" s="174"/>
      <c r="AP107" s="175"/>
      <c r="AQ107" s="91"/>
      <c r="AR107" s="91"/>
      <c r="AS107" s="91"/>
      <c r="AT107" s="175"/>
      <c r="AU107" s="91"/>
      <c r="AV107" s="91"/>
      <c r="AW107" s="91"/>
      <c r="AX107" s="175"/>
      <c r="AY107" s="78">
        <f t="shared" ref="AY107:AY109" si="72">AF107+AJ107</f>
        <v>6457049.7599999998</v>
      </c>
      <c r="AZ107" s="78">
        <f t="shared" ref="AZ107:AZ109" si="73">AY107*1.12</f>
        <v>7231895.7312000003</v>
      </c>
      <c r="BA107" s="321" t="s">
        <v>168</v>
      </c>
      <c r="BB107" s="30" t="s">
        <v>533</v>
      </c>
      <c r="BC107" s="30" t="s">
        <v>532</v>
      </c>
      <c r="BD107" s="171"/>
      <c r="BE107" s="171"/>
      <c r="BF107" s="171"/>
      <c r="BG107" s="171"/>
      <c r="BH107" s="171"/>
      <c r="BI107" s="171"/>
      <c r="BJ107" s="155"/>
      <c r="BK107" s="155"/>
      <c r="BL107" s="34"/>
      <c r="BM107" s="34"/>
      <c r="BN107" s="130" t="s">
        <v>531</v>
      </c>
    </row>
    <row r="108" spans="1:82" s="6" customFormat="1" ht="12.95" customHeight="1" x14ac:dyDescent="0.25">
      <c r="A108" s="314" t="s">
        <v>49</v>
      </c>
      <c r="B108" s="31"/>
      <c r="C108" s="130" t="s">
        <v>534</v>
      </c>
      <c r="D108" s="31"/>
      <c r="E108" s="32"/>
      <c r="F108" s="45" t="s">
        <v>60</v>
      </c>
      <c r="G108" s="34" t="s">
        <v>222</v>
      </c>
      <c r="H108" s="34" t="s">
        <v>223</v>
      </c>
      <c r="I108" s="30" t="s">
        <v>535</v>
      </c>
      <c r="J108" s="34" t="s">
        <v>223</v>
      </c>
      <c r="K108" s="315" t="s">
        <v>22</v>
      </c>
      <c r="L108" s="31"/>
      <c r="M108" s="31"/>
      <c r="N108" s="329">
        <v>100</v>
      </c>
      <c r="O108" s="333" t="s">
        <v>162</v>
      </c>
      <c r="P108" s="333" t="s">
        <v>163</v>
      </c>
      <c r="Q108" s="54" t="s">
        <v>329</v>
      </c>
      <c r="R108" s="333" t="s">
        <v>164</v>
      </c>
      <c r="S108" s="54" t="s">
        <v>162</v>
      </c>
      <c r="T108" s="35" t="s">
        <v>536</v>
      </c>
      <c r="U108" s="31"/>
      <c r="V108" s="31"/>
      <c r="W108" s="317" t="s">
        <v>258</v>
      </c>
      <c r="X108" s="317" t="s">
        <v>173</v>
      </c>
      <c r="Y108" s="318">
        <v>0</v>
      </c>
      <c r="Z108" s="318">
        <v>100</v>
      </c>
      <c r="AA108" s="318">
        <v>0</v>
      </c>
      <c r="AB108" s="31"/>
      <c r="AC108" s="317" t="s">
        <v>165</v>
      </c>
      <c r="AD108" s="311"/>
      <c r="AE108" s="319">
        <v>15106903.199999999</v>
      </c>
      <c r="AF108" s="319">
        <v>15106903.199999999</v>
      </c>
      <c r="AG108" s="320">
        <f t="shared" si="70"/>
        <v>16919731.584000003</v>
      </c>
      <c r="AH108" s="311"/>
      <c r="AI108" s="319">
        <v>15106903.199999999</v>
      </c>
      <c r="AJ108" s="319">
        <v>15106903.199999999</v>
      </c>
      <c r="AK108" s="320">
        <f t="shared" si="71"/>
        <v>16919731.584000003</v>
      </c>
      <c r="AL108" s="311"/>
      <c r="AM108" s="324"/>
      <c r="AN108" s="325"/>
      <c r="AO108" s="325"/>
      <c r="AP108" s="311"/>
      <c r="AQ108" s="311"/>
      <c r="AR108" s="312"/>
      <c r="AS108" s="312"/>
      <c r="AT108" s="313"/>
      <c r="AU108" s="313"/>
      <c r="AV108" s="313"/>
      <c r="AW108" s="313"/>
      <c r="AX108" s="313"/>
      <c r="AY108" s="78">
        <f t="shared" si="72"/>
        <v>30213806.399999999</v>
      </c>
      <c r="AZ108" s="78">
        <f t="shared" si="73"/>
        <v>33839463.168000005</v>
      </c>
      <c r="BA108" s="321" t="s">
        <v>168</v>
      </c>
      <c r="BB108" s="30" t="s">
        <v>537</v>
      </c>
      <c r="BC108" s="30" t="s">
        <v>535</v>
      </c>
      <c r="BD108" s="31"/>
      <c r="BE108" s="31"/>
      <c r="BF108" s="55"/>
      <c r="BG108" s="31"/>
      <c r="BH108" s="31"/>
      <c r="BI108" s="55"/>
      <c r="BJ108" s="31"/>
      <c r="BK108" s="31"/>
      <c r="BL108" s="34"/>
      <c r="BM108" s="34"/>
      <c r="BN108" s="130" t="s">
        <v>534</v>
      </c>
    </row>
    <row r="109" spans="1:82" s="6" customFormat="1" ht="12.95" customHeight="1" x14ac:dyDescent="0.25">
      <c r="A109" s="314" t="s">
        <v>49</v>
      </c>
      <c r="B109" s="25"/>
      <c r="C109" s="130" t="s">
        <v>538</v>
      </c>
      <c r="D109" s="25"/>
      <c r="E109" s="32"/>
      <c r="F109" s="45" t="s">
        <v>61</v>
      </c>
      <c r="G109" s="34" t="s">
        <v>222</v>
      </c>
      <c r="H109" s="34" t="s">
        <v>223</v>
      </c>
      <c r="I109" s="30" t="s">
        <v>539</v>
      </c>
      <c r="J109" s="34" t="s">
        <v>223</v>
      </c>
      <c r="K109" s="315" t="s">
        <v>22</v>
      </c>
      <c r="L109" s="25"/>
      <c r="M109" s="25"/>
      <c r="N109" s="329">
        <v>100</v>
      </c>
      <c r="O109" s="333" t="s">
        <v>162</v>
      </c>
      <c r="P109" s="333" t="s">
        <v>163</v>
      </c>
      <c r="Q109" s="54" t="s">
        <v>329</v>
      </c>
      <c r="R109" s="333" t="s">
        <v>164</v>
      </c>
      <c r="S109" s="54" t="s">
        <v>162</v>
      </c>
      <c r="T109" s="35" t="s">
        <v>540</v>
      </c>
      <c r="U109" s="25"/>
      <c r="V109" s="25"/>
      <c r="W109" s="317" t="s">
        <v>258</v>
      </c>
      <c r="X109" s="317" t="s">
        <v>173</v>
      </c>
      <c r="Y109" s="318">
        <v>0</v>
      </c>
      <c r="Z109" s="318">
        <v>100</v>
      </c>
      <c r="AA109" s="318">
        <v>0</v>
      </c>
      <c r="AB109" s="25"/>
      <c r="AC109" s="317" t="s">
        <v>165</v>
      </c>
      <c r="AD109" s="169"/>
      <c r="AE109" s="319">
        <v>6110291.1600000001</v>
      </c>
      <c r="AF109" s="319">
        <v>6110291.1600000001</v>
      </c>
      <c r="AG109" s="320">
        <f t="shared" si="70"/>
        <v>6843526.099200001</v>
      </c>
      <c r="AH109" s="169"/>
      <c r="AI109" s="319">
        <v>6110291.1600000001</v>
      </c>
      <c r="AJ109" s="319">
        <v>6110291.1600000001</v>
      </c>
      <c r="AK109" s="320">
        <f t="shared" si="71"/>
        <v>6843526.099200001</v>
      </c>
      <c r="AL109" s="169"/>
      <c r="AM109" s="170"/>
      <c r="AN109" s="170"/>
      <c r="AO109" s="170"/>
      <c r="AP109" s="169"/>
      <c r="AQ109" s="169"/>
      <c r="AR109" s="169"/>
      <c r="AS109" s="169"/>
      <c r="AT109" s="169"/>
      <c r="AU109" s="169"/>
      <c r="AV109" s="169"/>
      <c r="AW109" s="169"/>
      <c r="AX109" s="169"/>
      <c r="AY109" s="78">
        <f t="shared" si="72"/>
        <v>12220582.32</v>
      </c>
      <c r="AZ109" s="78">
        <f t="shared" si="73"/>
        <v>13687052.198400002</v>
      </c>
      <c r="BA109" s="321" t="s">
        <v>168</v>
      </c>
      <c r="BB109" s="30" t="s">
        <v>541</v>
      </c>
      <c r="BC109" s="30" t="s">
        <v>539</v>
      </c>
      <c r="BD109" s="25"/>
      <c r="BE109" s="25"/>
      <c r="BF109" s="46"/>
      <c r="BG109" s="25"/>
      <c r="BH109" s="25"/>
      <c r="BI109" s="46"/>
      <c r="BJ109" s="25"/>
      <c r="BK109" s="25"/>
      <c r="BL109" s="34"/>
      <c r="BM109" s="34"/>
      <c r="BN109" s="130" t="s">
        <v>538</v>
      </c>
    </row>
    <row r="110" spans="1:82" ht="12.95" customHeight="1" x14ac:dyDescent="0.25">
      <c r="A110" s="25" t="s">
        <v>547</v>
      </c>
      <c r="B110" s="25" t="s">
        <v>226</v>
      </c>
      <c r="C110" s="130" t="s">
        <v>548</v>
      </c>
      <c r="D110" s="25"/>
      <c r="E110" s="29"/>
      <c r="F110" s="25" t="s">
        <v>570</v>
      </c>
      <c r="G110" s="25" t="s">
        <v>549</v>
      </c>
      <c r="H110" s="46" t="s">
        <v>550</v>
      </c>
      <c r="I110" s="46" t="s">
        <v>551</v>
      </c>
      <c r="J110" s="155" t="s">
        <v>552</v>
      </c>
      <c r="K110" s="25" t="s">
        <v>22</v>
      </c>
      <c r="L110" s="25"/>
      <c r="M110" s="25"/>
      <c r="N110" s="25">
        <v>100</v>
      </c>
      <c r="O110" s="25">
        <v>230000000</v>
      </c>
      <c r="P110" s="46" t="s">
        <v>188</v>
      </c>
      <c r="Q110" s="25" t="s">
        <v>329</v>
      </c>
      <c r="R110" s="25" t="s">
        <v>164</v>
      </c>
      <c r="S110" s="25" t="s">
        <v>553</v>
      </c>
      <c r="T110" s="46" t="s">
        <v>37</v>
      </c>
      <c r="U110" s="25"/>
      <c r="V110" s="25"/>
      <c r="W110" s="25" t="s">
        <v>258</v>
      </c>
      <c r="X110" s="25" t="s">
        <v>316</v>
      </c>
      <c r="Y110" s="156"/>
      <c r="Z110" s="156">
        <v>100</v>
      </c>
      <c r="AA110" s="156"/>
      <c r="AB110" s="25"/>
      <c r="AC110" s="25" t="s">
        <v>165</v>
      </c>
      <c r="AD110" s="169"/>
      <c r="AE110" s="170"/>
      <c r="AF110" s="167">
        <v>107006172</v>
      </c>
      <c r="AG110" s="345">
        <f>AF110*1.12</f>
        <v>119846912.64000002</v>
      </c>
      <c r="AH110" s="169"/>
      <c r="AI110" s="170"/>
      <c r="AJ110" s="346">
        <v>99270202.200000003</v>
      </c>
      <c r="AK110" s="346">
        <f>AJ110*1.12</f>
        <v>111182626.46400002</v>
      </c>
      <c r="AL110" s="169"/>
      <c r="AM110" s="169"/>
      <c r="AN110" s="346">
        <v>86370684.400000006</v>
      </c>
      <c r="AO110" s="346">
        <f>AN110*1.12</f>
        <v>96735166.528000012</v>
      </c>
      <c r="AP110" s="169"/>
      <c r="AQ110" s="169"/>
      <c r="AR110" s="346"/>
      <c r="AS110" s="346">
        <f>AR110*1.12</f>
        <v>0</v>
      </c>
      <c r="AT110" s="169"/>
      <c r="AU110" s="169"/>
      <c r="AV110" s="346"/>
      <c r="AW110" s="167">
        <f>AV110*1.12</f>
        <v>0</v>
      </c>
      <c r="AX110" s="169"/>
      <c r="AY110" s="278">
        <f t="shared" ref="AY110:AZ114" si="74">AF110+AJ110+AN110+AR110+AV110</f>
        <v>292647058.60000002</v>
      </c>
      <c r="AZ110" s="278">
        <f t="shared" si="74"/>
        <v>327764705.63200003</v>
      </c>
      <c r="BA110" s="170" t="s">
        <v>168</v>
      </c>
      <c r="BB110" s="56" t="s">
        <v>554</v>
      </c>
      <c r="BC110" s="155" t="s">
        <v>552</v>
      </c>
      <c r="BD110" s="25"/>
      <c r="BE110" s="25"/>
      <c r="BF110" s="46"/>
      <c r="BG110" s="25"/>
      <c r="BH110" s="25"/>
      <c r="BI110" s="46"/>
      <c r="BJ110" s="25"/>
      <c r="BK110" s="25"/>
      <c r="BL110" s="46"/>
      <c r="BM110" s="46"/>
      <c r="BN110" s="130" t="s">
        <v>548</v>
      </c>
    </row>
    <row r="111" spans="1:82" ht="12.95" customHeight="1" x14ac:dyDescent="0.25">
      <c r="A111" s="25" t="s">
        <v>547</v>
      </c>
      <c r="B111" s="25" t="s">
        <v>226</v>
      </c>
      <c r="C111" s="130" t="s">
        <v>555</v>
      </c>
      <c r="D111" s="46"/>
      <c r="E111" s="29"/>
      <c r="F111" s="25" t="s">
        <v>571</v>
      </c>
      <c r="G111" s="25" t="s">
        <v>549</v>
      </c>
      <c r="H111" s="46" t="s">
        <v>550</v>
      </c>
      <c r="I111" s="25" t="s">
        <v>551</v>
      </c>
      <c r="J111" s="155" t="s">
        <v>556</v>
      </c>
      <c r="K111" s="25" t="s">
        <v>22</v>
      </c>
      <c r="L111" s="25"/>
      <c r="M111" s="25"/>
      <c r="N111" s="25">
        <v>100</v>
      </c>
      <c r="O111" s="25">
        <v>230000000</v>
      </c>
      <c r="P111" s="46" t="s">
        <v>188</v>
      </c>
      <c r="Q111" s="25" t="s">
        <v>329</v>
      </c>
      <c r="R111" s="25" t="s">
        <v>164</v>
      </c>
      <c r="S111" s="46" t="s">
        <v>553</v>
      </c>
      <c r="T111" s="46" t="s">
        <v>37</v>
      </c>
      <c r="U111" s="25"/>
      <c r="V111" s="25"/>
      <c r="W111" s="25" t="s">
        <v>258</v>
      </c>
      <c r="X111" s="25" t="s">
        <v>316</v>
      </c>
      <c r="Y111" s="156"/>
      <c r="Z111" s="156">
        <v>100</v>
      </c>
      <c r="AA111" s="25"/>
      <c r="AB111" s="25"/>
      <c r="AC111" s="25" t="s">
        <v>165</v>
      </c>
      <c r="AD111" s="169"/>
      <c r="AE111" s="170"/>
      <c r="AF111" s="167">
        <v>192778595</v>
      </c>
      <c r="AG111" s="345">
        <f>AF111*1.12</f>
        <v>215912026.40000001</v>
      </c>
      <c r="AH111" s="169"/>
      <c r="AI111" s="170"/>
      <c r="AJ111" s="346">
        <v>226901340</v>
      </c>
      <c r="AK111" s="346">
        <f>AJ111*1.12</f>
        <v>254129500.80000001</v>
      </c>
      <c r="AL111" s="169"/>
      <c r="AM111" s="169"/>
      <c r="AN111" s="346">
        <v>224530945</v>
      </c>
      <c r="AO111" s="346">
        <f>AN111*1.12</f>
        <v>251474658.40000004</v>
      </c>
      <c r="AP111" s="169"/>
      <c r="AQ111" s="169"/>
      <c r="AR111" s="346"/>
      <c r="AS111" s="346">
        <f>AR111*1.12</f>
        <v>0</v>
      </c>
      <c r="AT111" s="169"/>
      <c r="AU111" s="169"/>
      <c r="AV111" s="346"/>
      <c r="AW111" s="167">
        <f>AV111*1.12</f>
        <v>0</v>
      </c>
      <c r="AX111" s="89"/>
      <c r="AY111" s="278">
        <f t="shared" si="74"/>
        <v>644210880</v>
      </c>
      <c r="AZ111" s="278">
        <f t="shared" si="74"/>
        <v>721516185.60000014</v>
      </c>
      <c r="BA111" s="170" t="s">
        <v>168</v>
      </c>
      <c r="BB111" s="56" t="s">
        <v>557</v>
      </c>
      <c r="BC111" s="155" t="s">
        <v>556</v>
      </c>
      <c r="BD111" s="25"/>
      <c r="BE111" s="46"/>
      <c r="BF111" s="25"/>
      <c r="BG111" s="25"/>
      <c r="BH111" s="46"/>
      <c r="BI111" s="25"/>
      <c r="BJ111" s="25"/>
      <c r="BK111" s="25"/>
      <c r="BL111" s="46"/>
      <c r="BM111" s="46"/>
      <c r="BN111" s="130" t="s">
        <v>555</v>
      </c>
    </row>
    <row r="112" spans="1:82" s="355" customFormat="1" ht="12.95" customHeight="1" x14ac:dyDescent="0.25">
      <c r="A112" s="280" t="s">
        <v>547</v>
      </c>
      <c r="B112" s="347" t="s">
        <v>226</v>
      </c>
      <c r="C112" s="130" t="s">
        <v>558</v>
      </c>
      <c r="D112" s="31"/>
      <c r="E112" s="29"/>
      <c r="F112" s="25" t="s">
        <v>572</v>
      </c>
      <c r="G112" s="348" t="s">
        <v>390</v>
      </c>
      <c r="H112" s="281" t="s">
        <v>391</v>
      </c>
      <c r="I112" s="281" t="s">
        <v>391</v>
      </c>
      <c r="J112" s="281" t="s">
        <v>559</v>
      </c>
      <c r="K112" s="171" t="s">
        <v>9</v>
      </c>
      <c r="L112" s="171" t="s">
        <v>560</v>
      </c>
      <c r="M112" s="171"/>
      <c r="N112" s="155">
        <v>100</v>
      </c>
      <c r="O112" s="155">
        <v>230000000</v>
      </c>
      <c r="P112" s="171" t="s">
        <v>188</v>
      </c>
      <c r="Q112" s="171" t="s">
        <v>274</v>
      </c>
      <c r="R112" s="281" t="s">
        <v>164</v>
      </c>
      <c r="S112" s="280">
        <v>230000000</v>
      </c>
      <c r="T112" s="46" t="s">
        <v>31</v>
      </c>
      <c r="U112" s="281"/>
      <c r="V112" s="307"/>
      <c r="W112" s="25" t="s">
        <v>258</v>
      </c>
      <c r="X112" s="25" t="s">
        <v>316</v>
      </c>
      <c r="Y112" s="280"/>
      <c r="Z112" s="156">
        <v>100</v>
      </c>
      <c r="AA112" s="349"/>
      <c r="AB112" s="281"/>
      <c r="AC112" s="25" t="s">
        <v>165</v>
      </c>
      <c r="AD112" s="308"/>
      <c r="AE112" s="350"/>
      <c r="AF112" s="351">
        <v>133928.57</v>
      </c>
      <c r="AG112" s="345">
        <f t="shared" ref="AG112:AG117" si="75">AF112*1.12</f>
        <v>149999.99840000001</v>
      </c>
      <c r="AH112" s="308"/>
      <c r="AI112" s="350"/>
      <c r="AJ112" s="352">
        <v>133928.57</v>
      </c>
      <c r="AK112" s="353">
        <f t="shared" ref="AK112:AK117" si="76">AJ112*1.12</f>
        <v>149999.99840000001</v>
      </c>
      <c r="AL112" s="286"/>
      <c r="AM112" s="309"/>
      <c r="AN112" s="352">
        <v>133928.57</v>
      </c>
      <c r="AO112" s="353">
        <f t="shared" ref="AO112:AO117" si="77">AN112*1.12</f>
        <v>149999.99840000001</v>
      </c>
      <c r="AP112" s="286"/>
      <c r="AQ112" s="309"/>
      <c r="AR112" s="352"/>
      <c r="AS112" s="353">
        <f t="shared" ref="AS112:AS113" si="78">AR112*1.12</f>
        <v>0</v>
      </c>
      <c r="AT112" s="308"/>
      <c r="AU112" s="310"/>
      <c r="AV112" s="351"/>
      <c r="AW112" s="345">
        <f t="shared" ref="AW112:AW113" si="79">AV112*1.12</f>
        <v>0</v>
      </c>
      <c r="AX112" s="308"/>
      <c r="AY112" s="278">
        <f t="shared" si="74"/>
        <v>401785.71</v>
      </c>
      <c r="AZ112" s="278">
        <f t="shared" si="74"/>
        <v>449999.9952</v>
      </c>
      <c r="BA112" s="170" t="s">
        <v>168</v>
      </c>
      <c r="BB112" s="354" t="s">
        <v>561</v>
      </c>
      <c r="BC112" s="281" t="s">
        <v>559</v>
      </c>
      <c r="BD112" s="281"/>
      <c r="BE112" s="281"/>
      <c r="BF112" s="281"/>
      <c r="BG112" s="281"/>
      <c r="BH112" s="281"/>
      <c r="BI112" s="281"/>
      <c r="BJ112" s="280"/>
      <c r="BK112" s="280"/>
      <c r="BL112" s="280"/>
      <c r="BM112" s="46"/>
      <c r="BN112" s="130" t="s">
        <v>558</v>
      </c>
    </row>
    <row r="113" spans="1:66" s="355" customFormat="1" ht="12.95" customHeight="1" x14ac:dyDescent="0.25">
      <c r="A113" s="25" t="s">
        <v>547</v>
      </c>
      <c r="B113" s="25" t="s">
        <v>226</v>
      </c>
      <c r="C113" s="130" t="s">
        <v>562</v>
      </c>
      <c r="D113" s="25"/>
      <c r="E113" s="29"/>
      <c r="F113" s="25" t="s">
        <v>573</v>
      </c>
      <c r="G113" s="25" t="s">
        <v>563</v>
      </c>
      <c r="H113" s="356" t="s">
        <v>564</v>
      </c>
      <c r="I113" s="46" t="s">
        <v>564</v>
      </c>
      <c r="J113" s="155" t="s">
        <v>565</v>
      </c>
      <c r="K113" s="25" t="s">
        <v>9</v>
      </c>
      <c r="L113" s="25" t="s">
        <v>560</v>
      </c>
      <c r="M113" s="25"/>
      <c r="N113" s="25">
        <v>100</v>
      </c>
      <c r="O113" s="25">
        <v>230000000</v>
      </c>
      <c r="P113" s="46" t="s">
        <v>188</v>
      </c>
      <c r="Q113" s="25" t="s">
        <v>274</v>
      </c>
      <c r="R113" s="25" t="s">
        <v>164</v>
      </c>
      <c r="S113" s="25">
        <v>230000000</v>
      </c>
      <c r="T113" s="46" t="s">
        <v>31</v>
      </c>
      <c r="U113" s="31"/>
      <c r="V113" s="31"/>
      <c r="W113" s="25" t="s">
        <v>258</v>
      </c>
      <c r="X113" s="25" t="s">
        <v>316</v>
      </c>
      <c r="Y113" s="357"/>
      <c r="Z113" s="156">
        <v>100</v>
      </c>
      <c r="AA113" s="357"/>
      <c r="AB113" s="31"/>
      <c r="AC113" s="25" t="s">
        <v>165</v>
      </c>
      <c r="AD113" s="311"/>
      <c r="AE113" s="324"/>
      <c r="AF113" s="167">
        <v>773216</v>
      </c>
      <c r="AG113" s="345">
        <f t="shared" si="75"/>
        <v>866001.92000000004</v>
      </c>
      <c r="AH113" s="311"/>
      <c r="AI113" s="324"/>
      <c r="AJ113" s="346">
        <v>850537.6</v>
      </c>
      <c r="AK113" s="346">
        <f t="shared" si="76"/>
        <v>952602.11200000008</v>
      </c>
      <c r="AL113" s="311"/>
      <c r="AM113" s="311"/>
      <c r="AN113" s="346">
        <v>935591.36</v>
      </c>
      <c r="AO113" s="346">
        <f t="shared" si="77"/>
        <v>1047862.3232000001</v>
      </c>
      <c r="AP113" s="311"/>
      <c r="AQ113" s="311"/>
      <c r="AR113" s="346"/>
      <c r="AS113" s="346">
        <f t="shared" si="78"/>
        <v>0</v>
      </c>
      <c r="AT113" s="313"/>
      <c r="AU113" s="313"/>
      <c r="AV113" s="346"/>
      <c r="AW113" s="167">
        <f t="shared" si="79"/>
        <v>0</v>
      </c>
      <c r="AX113" s="313"/>
      <c r="AY113" s="278">
        <f t="shared" si="74"/>
        <v>2559344.96</v>
      </c>
      <c r="AZ113" s="278">
        <f t="shared" si="74"/>
        <v>2866466.3552000001</v>
      </c>
      <c r="BA113" s="170" t="s">
        <v>168</v>
      </c>
      <c r="BB113" s="56" t="s">
        <v>566</v>
      </c>
      <c r="BC113" s="155" t="s">
        <v>565</v>
      </c>
      <c r="BD113" s="31"/>
      <c r="BE113" s="31"/>
      <c r="BF113" s="55"/>
      <c r="BG113" s="31"/>
      <c r="BH113" s="31"/>
      <c r="BI113" s="55"/>
      <c r="BJ113" s="31"/>
      <c r="BK113" s="31"/>
      <c r="BL113" s="46"/>
      <c r="BM113" s="46"/>
      <c r="BN113" s="130" t="s">
        <v>562</v>
      </c>
    </row>
    <row r="114" spans="1:66" s="355" customFormat="1" ht="12.95" customHeight="1" x14ac:dyDescent="0.25">
      <c r="A114" s="152" t="s">
        <v>186</v>
      </c>
      <c r="B114" s="25" t="s">
        <v>311</v>
      </c>
      <c r="C114" s="130" t="s">
        <v>567</v>
      </c>
      <c r="D114" s="31"/>
      <c r="E114" s="32"/>
      <c r="F114" s="25" t="s">
        <v>574</v>
      </c>
      <c r="G114" s="75" t="s">
        <v>379</v>
      </c>
      <c r="H114" s="27" t="s">
        <v>380</v>
      </c>
      <c r="I114" s="75" t="s">
        <v>380</v>
      </c>
      <c r="J114" s="27" t="s">
        <v>568</v>
      </c>
      <c r="K114" s="25" t="s">
        <v>22</v>
      </c>
      <c r="L114" s="31"/>
      <c r="M114" s="31"/>
      <c r="N114" s="157">
        <v>45</v>
      </c>
      <c r="O114" s="158">
        <v>230000000</v>
      </c>
      <c r="P114" s="46" t="s">
        <v>188</v>
      </c>
      <c r="Q114" s="25" t="s">
        <v>274</v>
      </c>
      <c r="R114" s="23" t="s">
        <v>164</v>
      </c>
      <c r="S114" s="158">
        <v>230000000</v>
      </c>
      <c r="T114" s="358" t="s">
        <v>31</v>
      </c>
      <c r="U114" s="31"/>
      <c r="V114" s="159" t="s">
        <v>316</v>
      </c>
      <c r="W114" s="31"/>
      <c r="X114" s="159"/>
      <c r="Y114" s="160">
        <v>0</v>
      </c>
      <c r="Z114" s="157">
        <v>90</v>
      </c>
      <c r="AA114" s="160">
        <v>10</v>
      </c>
      <c r="AB114" s="31"/>
      <c r="AC114" s="25" t="s">
        <v>259</v>
      </c>
      <c r="AD114" s="311"/>
      <c r="AE114" s="359"/>
      <c r="AF114" s="174">
        <v>1854700</v>
      </c>
      <c r="AG114" s="164">
        <f t="shared" si="75"/>
        <v>2077264.0000000002</v>
      </c>
      <c r="AH114" s="311"/>
      <c r="AI114" s="324"/>
      <c r="AJ114" s="222">
        <v>2184700</v>
      </c>
      <c r="AK114" s="168">
        <f t="shared" si="76"/>
        <v>2446864</v>
      </c>
      <c r="AL114" s="360"/>
      <c r="AM114" s="360"/>
      <c r="AN114" s="222">
        <v>2184700</v>
      </c>
      <c r="AO114" s="168">
        <f t="shared" si="77"/>
        <v>2446864</v>
      </c>
      <c r="AP114" s="360"/>
      <c r="AQ114" s="360"/>
      <c r="AR114" s="168"/>
      <c r="AS114" s="168"/>
      <c r="AT114" s="360"/>
      <c r="AU114" s="313"/>
      <c r="AV114" s="313"/>
      <c r="AW114" s="313"/>
      <c r="AX114" s="89"/>
      <c r="AY114" s="89">
        <f t="shared" si="74"/>
        <v>6224100</v>
      </c>
      <c r="AZ114" s="89">
        <f t="shared" si="74"/>
        <v>6970992</v>
      </c>
      <c r="BA114" s="170" t="s">
        <v>168</v>
      </c>
      <c r="BB114" s="46" t="s">
        <v>569</v>
      </c>
      <c r="BC114" s="27" t="s">
        <v>568</v>
      </c>
      <c r="BD114" s="31"/>
      <c r="BE114" s="31"/>
      <c r="BF114" s="55"/>
      <c r="BG114" s="31"/>
      <c r="BH114" s="31"/>
      <c r="BI114" s="55"/>
      <c r="BJ114" s="31"/>
      <c r="BK114" s="31"/>
      <c r="BL114" s="34"/>
      <c r="BM114" s="34"/>
      <c r="BN114" s="130" t="s">
        <v>567</v>
      </c>
    </row>
    <row r="115" spans="1:66" s="390" customFormat="1" ht="12.95" customHeight="1" x14ac:dyDescent="0.25">
      <c r="A115" s="588" t="s">
        <v>190</v>
      </c>
      <c r="B115" s="589" t="s">
        <v>226</v>
      </c>
      <c r="C115" s="552" t="s">
        <v>608</v>
      </c>
      <c r="D115" s="590"/>
      <c r="E115" s="591"/>
      <c r="F115" s="553" t="s">
        <v>614</v>
      </c>
      <c r="G115" s="557" t="s">
        <v>421</v>
      </c>
      <c r="H115" s="592" t="s">
        <v>422</v>
      </c>
      <c r="I115" s="593" t="s">
        <v>423</v>
      </c>
      <c r="J115" s="594" t="s">
        <v>423</v>
      </c>
      <c r="K115" s="554" t="s">
        <v>22</v>
      </c>
      <c r="L115" s="595"/>
      <c r="M115" s="595"/>
      <c r="N115" s="596">
        <v>100</v>
      </c>
      <c r="O115" s="597">
        <v>230000000</v>
      </c>
      <c r="P115" s="598" t="s">
        <v>163</v>
      </c>
      <c r="Q115" s="599" t="s">
        <v>329</v>
      </c>
      <c r="R115" s="598" t="s">
        <v>164</v>
      </c>
      <c r="S115" s="597">
        <v>230000000</v>
      </c>
      <c r="T115" s="600" t="s">
        <v>610</v>
      </c>
      <c r="U115" s="595"/>
      <c r="V115" s="595"/>
      <c r="W115" s="595" t="s">
        <v>258</v>
      </c>
      <c r="X115" s="563" t="s">
        <v>316</v>
      </c>
      <c r="Y115" s="601">
        <v>0</v>
      </c>
      <c r="Z115" s="602">
        <v>90</v>
      </c>
      <c r="AA115" s="602">
        <v>10</v>
      </c>
      <c r="AB115" s="563"/>
      <c r="AC115" s="563" t="s">
        <v>165</v>
      </c>
      <c r="AD115" s="603">
        <v>694</v>
      </c>
      <c r="AE115" s="604"/>
      <c r="AF115" s="605">
        <f>28103.376*1000</f>
        <v>28103376</v>
      </c>
      <c r="AG115" s="605">
        <f t="shared" si="75"/>
        <v>31475781.120000005</v>
      </c>
      <c r="AH115" s="603">
        <v>694</v>
      </c>
      <c r="AI115" s="606"/>
      <c r="AJ115" s="605">
        <f>28103.376*1000</f>
        <v>28103376</v>
      </c>
      <c r="AK115" s="605">
        <f t="shared" si="76"/>
        <v>31475781.120000005</v>
      </c>
      <c r="AL115" s="603">
        <v>694</v>
      </c>
      <c r="AM115" s="606"/>
      <c r="AN115" s="605">
        <f>28103.376*1000</f>
        <v>28103376</v>
      </c>
      <c r="AO115" s="605">
        <f t="shared" si="77"/>
        <v>31475781.120000005</v>
      </c>
      <c r="AP115" s="607"/>
      <c r="AQ115" s="606"/>
      <c r="AR115" s="605"/>
      <c r="AS115" s="605"/>
      <c r="AT115" s="608"/>
      <c r="AU115" s="604"/>
      <c r="AV115" s="609"/>
      <c r="AW115" s="609"/>
      <c r="AX115" s="601"/>
      <c r="AY115" s="610">
        <f t="shared" ref="AY115:AZ117" si="80">AN115+AJ115+AF115</f>
        <v>84310128</v>
      </c>
      <c r="AZ115" s="610">
        <f t="shared" si="80"/>
        <v>94427343.360000014</v>
      </c>
      <c r="BA115" s="563" t="s">
        <v>168</v>
      </c>
      <c r="BB115" s="611" t="s">
        <v>611</v>
      </c>
      <c r="BC115" s="611" t="s">
        <v>612</v>
      </c>
      <c r="BD115" s="563"/>
      <c r="BE115" s="563"/>
      <c r="BF115" s="563"/>
      <c r="BG115" s="563"/>
      <c r="BH115" s="563"/>
      <c r="BI115" s="563"/>
      <c r="BJ115" s="563"/>
      <c r="BK115" s="563"/>
      <c r="BL115" s="563"/>
      <c r="BM115" s="563"/>
    </row>
    <row r="116" spans="1:66" s="390" customFormat="1" ht="12.95" customHeight="1" x14ac:dyDescent="0.25">
      <c r="A116" s="588" t="s">
        <v>190</v>
      </c>
      <c r="B116" s="589" t="s">
        <v>226</v>
      </c>
      <c r="C116" s="552" t="s">
        <v>613</v>
      </c>
      <c r="D116" s="590"/>
      <c r="E116" s="591"/>
      <c r="F116" s="553" t="s">
        <v>619</v>
      </c>
      <c r="G116" s="557" t="s">
        <v>421</v>
      </c>
      <c r="H116" s="592" t="s">
        <v>422</v>
      </c>
      <c r="I116" s="593" t="s">
        <v>423</v>
      </c>
      <c r="J116" s="594" t="s">
        <v>423</v>
      </c>
      <c r="K116" s="554" t="s">
        <v>22</v>
      </c>
      <c r="L116" s="595"/>
      <c r="M116" s="595"/>
      <c r="N116" s="596">
        <v>100</v>
      </c>
      <c r="O116" s="597">
        <v>230000000</v>
      </c>
      <c r="P116" s="598" t="s">
        <v>163</v>
      </c>
      <c r="Q116" s="599" t="s">
        <v>329</v>
      </c>
      <c r="R116" s="598" t="s">
        <v>164</v>
      </c>
      <c r="S116" s="597">
        <v>230000000</v>
      </c>
      <c r="T116" s="600" t="s">
        <v>615</v>
      </c>
      <c r="U116" s="595"/>
      <c r="V116" s="595"/>
      <c r="W116" s="595" t="s">
        <v>258</v>
      </c>
      <c r="X116" s="563" t="s">
        <v>316</v>
      </c>
      <c r="Y116" s="601">
        <v>0</v>
      </c>
      <c r="Z116" s="602">
        <v>90</v>
      </c>
      <c r="AA116" s="602">
        <v>10</v>
      </c>
      <c r="AB116" s="563"/>
      <c r="AC116" s="563" t="s">
        <v>165</v>
      </c>
      <c r="AD116" s="603">
        <v>520</v>
      </c>
      <c r="AE116" s="604"/>
      <c r="AF116" s="605">
        <f>20353.656*1000</f>
        <v>20353656</v>
      </c>
      <c r="AG116" s="605">
        <f t="shared" si="75"/>
        <v>22796094.720000003</v>
      </c>
      <c r="AH116" s="603">
        <v>520</v>
      </c>
      <c r="AI116" s="606"/>
      <c r="AJ116" s="605">
        <f>20353.656*1000</f>
        <v>20353656</v>
      </c>
      <c r="AK116" s="605">
        <f t="shared" si="76"/>
        <v>22796094.720000003</v>
      </c>
      <c r="AL116" s="603">
        <v>520</v>
      </c>
      <c r="AM116" s="606"/>
      <c r="AN116" s="605">
        <f>20353.656*1000</f>
        <v>20353656</v>
      </c>
      <c r="AO116" s="605">
        <f t="shared" si="77"/>
        <v>22796094.720000003</v>
      </c>
      <c r="AP116" s="607"/>
      <c r="AQ116" s="606"/>
      <c r="AR116" s="605"/>
      <c r="AS116" s="605"/>
      <c r="AT116" s="608"/>
      <c r="AU116" s="604"/>
      <c r="AV116" s="609"/>
      <c r="AW116" s="609"/>
      <c r="AX116" s="601"/>
      <c r="AY116" s="610">
        <f t="shared" si="80"/>
        <v>61060968</v>
      </c>
      <c r="AZ116" s="610">
        <f t="shared" si="80"/>
        <v>68388284.160000011</v>
      </c>
      <c r="BA116" s="563" t="s">
        <v>168</v>
      </c>
      <c r="BB116" s="611" t="s">
        <v>616</v>
      </c>
      <c r="BC116" s="611" t="s">
        <v>617</v>
      </c>
      <c r="BD116" s="563"/>
      <c r="BE116" s="563"/>
      <c r="BF116" s="563"/>
      <c r="BG116" s="563"/>
      <c r="BH116" s="563"/>
      <c r="BI116" s="563"/>
      <c r="BJ116" s="563"/>
      <c r="BK116" s="563"/>
      <c r="BL116" s="563"/>
      <c r="BM116" s="563"/>
    </row>
    <row r="117" spans="1:66" s="390" customFormat="1" ht="12.95" customHeight="1" x14ac:dyDescent="0.25">
      <c r="A117" s="612" t="s">
        <v>190</v>
      </c>
      <c r="B117" s="589" t="s">
        <v>226</v>
      </c>
      <c r="C117" s="552" t="s">
        <v>618</v>
      </c>
      <c r="D117" s="613"/>
      <c r="E117" s="613"/>
      <c r="F117" s="553" t="s">
        <v>663</v>
      </c>
      <c r="G117" s="557" t="s">
        <v>421</v>
      </c>
      <c r="H117" s="592" t="s">
        <v>422</v>
      </c>
      <c r="I117" s="593" t="s">
        <v>423</v>
      </c>
      <c r="J117" s="594" t="s">
        <v>423</v>
      </c>
      <c r="K117" s="554" t="s">
        <v>22</v>
      </c>
      <c r="L117" s="595"/>
      <c r="M117" s="595"/>
      <c r="N117" s="596">
        <v>100</v>
      </c>
      <c r="O117" s="597">
        <v>230000000</v>
      </c>
      <c r="P117" s="598" t="s">
        <v>163</v>
      </c>
      <c r="Q117" s="599" t="s">
        <v>329</v>
      </c>
      <c r="R117" s="598" t="s">
        <v>164</v>
      </c>
      <c r="S117" s="597">
        <v>230000000</v>
      </c>
      <c r="T117" s="600" t="s">
        <v>620</v>
      </c>
      <c r="U117" s="595"/>
      <c r="V117" s="595"/>
      <c r="W117" s="595" t="s">
        <v>258</v>
      </c>
      <c r="X117" s="563" t="s">
        <v>316</v>
      </c>
      <c r="Y117" s="601">
        <v>0</v>
      </c>
      <c r="Z117" s="602">
        <v>90</v>
      </c>
      <c r="AA117" s="602">
        <v>10</v>
      </c>
      <c r="AB117" s="563"/>
      <c r="AC117" s="563" t="s">
        <v>165</v>
      </c>
      <c r="AD117" s="603">
        <v>513</v>
      </c>
      <c r="AE117" s="604"/>
      <c r="AF117" s="605">
        <f>21631.08133*1000</f>
        <v>21631081.330000002</v>
      </c>
      <c r="AG117" s="605">
        <f t="shared" si="75"/>
        <v>24226811.089600004</v>
      </c>
      <c r="AH117" s="603">
        <v>513</v>
      </c>
      <c r="AI117" s="606"/>
      <c r="AJ117" s="605">
        <f>21631.08133*1000</f>
        <v>21631081.330000002</v>
      </c>
      <c r="AK117" s="605">
        <f t="shared" si="76"/>
        <v>24226811.089600004</v>
      </c>
      <c r="AL117" s="603">
        <v>513</v>
      </c>
      <c r="AM117" s="606"/>
      <c r="AN117" s="605">
        <f>21631.08133*1000</f>
        <v>21631081.330000002</v>
      </c>
      <c r="AO117" s="605">
        <f t="shared" si="77"/>
        <v>24226811.089600004</v>
      </c>
      <c r="AP117" s="607"/>
      <c r="AQ117" s="606"/>
      <c r="AR117" s="605"/>
      <c r="AS117" s="605"/>
      <c r="AT117" s="608"/>
      <c r="AU117" s="604"/>
      <c r="AV117" s="609"/>
      <c r="AW117" s="609"/>
      <c r="AX117" s="601"/>
      <c r="AY117" s="610">
        <f t="shared" si="80"/>
        <v>64893243.99000001</v>
      </c>
      <c r="AZ117" s="610">
        <f t="shared" si="80"/>
        <v>72680433.26880002</v>
      </c>
      <c r="BA117" s="563" t="s">
        <v>168</v>
      </c>
      <c r="BB117" s="611" t="s">
        <v>621</v>
      </c>
      <c r="BC117" s="611" t="s">
        <v>622</v>
      </c>
      <c r="BD117" s="563"/>
      <c r="BE117" s="563"/>
      <c r="BF117" s="563"/>
      <c r="BG117" s="563"/>
      <c r="BH117" s="563"/>
      <c r="BI117" s="563"/>
      <c r="BJ117" s="563"/>
      <c r="BK117" s="563"/>
      <c r="BL117" s="563"/>
      <c r="BM117" s="563"/>
    </row>
    <row r="118" spans="1:66" s="569" customFormat="1" ht="12.95" customHeight="1" x14ac:dyDescent="0.2">
      <c r="A118" s="558" t="s">
        <v>628</v>
      </c>
      <c r="B118" s="556"/>
      <c r="C118" s="559" t="s">
        <v>664</v>
      </c>
      <c r="D118" s="560"/>
      <c r="E118" s="560"/>
      <c r="F118" s="553" t="s">
        <v>609</v>
      </c>
      <c r="G118" s="560" t="s">
        <v>665</v>
      </c>
      <c r="H118" s="560"/>
      <c r="I118" s="560" t="s">
        <v>666</v>
      </c>
      <c r="J118" s="560" t="s">
        <v>666</v>
      </c>
      <c r="K118" s="560" t="s">
        <v>22</v>
      </c>
      <c r="L118" s="555"/>
      <c r="M118" s="556"/>
      <c r="N118" s="560">
        <v>80</v>
      </c>
      <c r="O118" s="561">
        <v>230000000</v>
      </c>
      <c r="P118" s="562" t="s">
        <v>163</v>
      </c>
      <c r="Q118" s="554" t="s">
        <v>274</v>
      </c>
      <c r="R118" s="554" t="s">
        <v>164</v>
      </c>
      <c r="S118" s="561">
        <v>230000000</v>
      </c>
      <c r="T118" s="562" t="s">
        <v>31</v>
      </c>
      <c r="U118" s="554" t="s">
        <v>580</v>
      </c>
      <c r="V118" s="563" t="s">
        <v>316</v>
      </c>
      <c r="W118" s="554"/>
      <c r="X118" s="554"/>
      <c r="Y118" s="564">
        <v>0</v>
      </c>
      <c r="Z118" s="561">
        <v>90</v>
      </c>
      <c r="AA118" s="564">
        <v>10</v>
      </c>
      <c r="AB118" s="564"/>
      <c r="AC118" s="554" t="s">
        <v>165</v>
      </c>
      <c r="AD118" s="565"/>
      <c r="AE118" s="566"/>
      <c r="AF118" s="567">
        <v>60858000</v>
      </c>
      <c r="AG118" s="567">
        <v>68160960</v>
      </c>
      <c r="AH118" s="565"/>
      <c r="AI118" s="566"/>
      <c r="AJ118" s="567">
        <v>57477000</v>
      </c>
      <c r="AK118" s="567">
        <v>64374240.000000007</v>
      </c>
      <c r="AL118" s="565"/>
      <c r="AM118" s="566"/>
      <c r="AN118" s="567">
        <v>59409000</v>
      </c>
      <c r="AO118" s="567">
        <v>66538080.000000007</v>
      </c>
      <c r="AP118" s="568"/>
      <c r="AQ118" s="567"/>
      <c r="AR118" s="567"/>
      <c r="AS118" s="554"/>
      <c r="AT118" s="570"/>
      <c r="AU118" s="570"/>
      <c r="AV118" s="563"/>
      <c r="AW118" s="563"/>
      <c r="AX118" s="563"/>
      <c r="AY118" s="567">
        <v>177744000</v>
      </c>
      <c r="AZ118" s="567">
        <v>199073280</v>
      </c>
      <c r="BA118" s="554" t="s">
        <v>168</v>
      </c>
      <c r="BB118" s="570" t="s">
        <v>667</v>
      </c>
      <c r="BC118" s="570" t="s">
        <v>667</v>
      </c>
      <c r="BD118" s="563"/>
      <c r="BE118" s="554"/>
      <c r="BF118" s="554"/>
      <c r="BG118" s="554"/>
      <c r="BH118" s="554"/>
      <c r="BI118" s="559"/>
      <c r="BJ118" s="559"/>
      <c r="BK118" s="559"/>
      <c r="BL118" s="559"/>
      <c r="BM118" s="559"/>
    </row>
    <row r="119" spans="1:66" ht="13.15" customHeight="1" x14ac:dyDescent="0.2">
      <c r="A119" s="14"/>
      <c r="B119" s="14"/>
      <c r="C119" s="14"/>
      <c r="D119" s="14"/>
      <c r="E119" s="14"/>
      <c r="F119" s="7" t="s">
        <v>169</v>
      </c>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9"/>
      <c r="AE119" s="19"/>
      <c r="AF119" s="19"/>
      <c r="AG119" s="16">
        <f>IF(AC119="С НДС",AF119*1.12,AF119)</f>
        <v>0</v>
      </c>
      <c r="AH119" s="19"/>
      <c r="AI119" s="19"/>
      <c r="AJ119" s="19"/>
      <c r="AK119" s="19"/>
      <c r="AL119" s="19"/>
      <c r="AM119" s="19"/>
      <c r="AN119" s="19"/>
      <c r="AO119" s="19"/>
      <c r="AP119" s="19"/>
      <c r="AQ119" s="19"/>
      <c r="AR119" s="19"/>
      <c r="AS119" s="19"/>
      <c r="AT119" s="19"/>
      <c r="AU119" s="19"/>
      <c r="AV119" s="19"/>
      <c r="AW119" s="19"/>
      <c r="AX119" s="19"/>
      <c r="AY119" s="19">
        <f>SUM(AY62:AY118)</f>
        <v>28502837521.568657</v>
      </c>
      <c r="AZ119" s="19">
        <f>SUM(AZ62:AZ118)</f>
        <v>31923178024.156898</v>
      </c>
      <c r="BA119" s="14"/>
      <c r="BB119" s="14"/>
      <c r="BC119" s="14"/>
      <c r="BD119" s="14"/>
      <c r="BE119" s="14"/>
      <c r="BF119" s="14"/>
      <c r="BG119" s="14"/>
      <c r="BH119" s="14"/>
      <c r="BI119" s="14"/>
      <c r="BJ119" s="14"/>
      <c r="BK119" s="14"/>
      <c r="BL119" s="14"/>
      <c r="BM119" s="14"/>
    </row>
    <row r="120" spans="1:66" ht="13.15" customHeight="1" x14ac:dyDescent="0.2">
      <c r="A120" s="14"/>
      <c r="B120" s="14"/>
      <c r="C120" s="14"/>
      <c r="D120" s="14"/>
      <c r="E120" s="14"/>
      <c r="F120" s="7" t="s">
        <v>172</v>
      </c>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9"/>
      <c r="AE120" s="19"/>
      <c r="AF120" s="19"/>
      <c r="AG120" s="16">
        <f>IF(AC120="С НДС",AF120*1.12,AF120)</f>
        <v>0</v>
      </c>
      <c r="AH120" s="19"/>
      <c r="AI120" s="19"/>
      <c r="AJ120" s="19"/>
      <c r="AK120" s="19"/>
      <c r="AL120" s="19"/>
      <c r="AM120" s="19"/>
      <c r="AN120" s="19"/>
      <c r="AO120" s="19"/>
      <c r="AP120" s="19"/>
      <c r="AQ120" s="19"/>
      <c r="AR120" s="19"/>
      <c r="AS120" s="19"/>
      <c r="AT120" s="19"/>
      <c r="AU120" s="19"/>
      <c r="AV120" s="19"/>
      <c r="AW120" s="19"/>
      <c r="AX120" s="19"/>
      <c r="AY120" s="19">
        <f>AY27+AY60+AY119</f>
        <v>92550577497.593018</v>
      </c>
      <c r="AZ120" s="19">
        <f>AZ27+AZ60+AZ119</f>
        <v>103656646797.3042</v>
      </c>
      <c r="BA120" s="14"/>
      <c r="BB120" s="14"/>
      <c r="BC120" s="14"/>
      <c r="BD120" s="14"/>
      <c r="BE120" s="14"/>
      <c r="BF120" s="14"/>
      <c r="BG120" s="14"/>
      <c r="BH120" s="14"/>
      <c r="BI120" s="14"/>
      <c r="BJ120" s="14"/>
      <c r="BK120" s="14"/>
      <c r="BL120" s="14"/>
      <c r="BM120" s="14"/>
    </row>
  </sheetData>
  <protectedRanges>
    <protectedRange sqref="M37" name="Диапазон3_74_5_1_5_2_1_1_1_1_1_2_5_2_2" securityDescriptor="O:WDG:WDD:(A;;CC;;;S-1-5-21-1281035640-548247933-376692995-11259)(A;;CC;;;S-1-5-21-1281035640-548247933-376692995-11258)(A;;CC;;;S-1-5-21-1281035640-548247933-376692995-5864)"/>
    <protectedRange sqref="H62" name="Диапазон3_27_1_2_1_1_1_23_4_2_1_2" securityDescriptor="O:WDG:WDD:(A;;CC;;;S-1-5-21-1281035640-548247933-376692995-11259)(A;;CC;;;S-1-5-21-1281035640-548247933-376692995-11258)(A;;CC;;;S-1-5-21-1281035640-548247933-376692995-5864)"/>
    <protectedRange sqref="I62" name="Диапазон3_27_1_2_2_1_1_23_6_1_2" securityDescriptor="O:WDG:WDD:(A;;CC;;;S-1-5-21-1281035640-548247933-376692995-11259)(A;;CC;;;S-1-5-21-1281035640-548247933-376692995-11258)(A;;CC;;;S-1-5-21-1281035640-548247933-376692995-5864)"/>
    <protectedRange sqref="H65" name="Диапазон3_27_1_2_1_1_1_52_4_2_1_2" securityDescriptor="O:WDG:WDD:(A;;CC;;;S-1-5-21-1281035640-548247933-376692995-11259)(A;;CC;;;S-1-5-21-1281035640-548247933-376692995-11258)(A;;CC;;;S-1-5-21-1281035640-548247933-376692995-5864)"/>
    <protectedRange sqref="I65" name="Диапазон3_27_1_2_2_1_1_52_4_2_1_2" securityDescriptor="O:WDG:WDD:(A;;CC;;;S-1-5-21-1281035640-548247933-376692995-11259)(A;;CC;;;S-1-5-21-1281035640-548247933-376692995-11258)(A;;CC;;;S-1-5-21-1281035640-548247933-376692995-5864)"/>
    <protectedRange sqref="H66" name="Диапазон3_27_1_2_1_1_1_84_2_1_1_2" securityDescriptor="O:WDG:WDD:(A;;CC;;;S-1-5-21-1281035640-548247933-376692995-11259)(A;;CC;;;S-1-5-21-1281035640-548247933-376692995-11258)(A;;CC;;;S-1-5-21-1281035640-548247933-376692995-5864)"/>
    <protectedRange sqref="I66" name="Диапазон3_27_1_2_2_1_1_84_2_1_1_2" securityDescriptor="O:WDG:WDD:(A;;CC;;;S-1-5-21-1281035640-548247933-376692995-11259)(A;;CC;;;S-1-5-21-1281035640-548247933-376692995-11258)(A;;CC;;;S-1-5-21-1281035640-548247933-376692995-5864)"/>
    <protectedRange sqref="H95:H96" name="Диапазон3_27_1_2_1_1_1_59_1_4_1_2_2_1" securityDescriptor="O:WDG:WDD:(A;;CC;;;S-1-5-21-1281035640-548247933-376692995-11259)(A;;CC;;;S-1-5-21-1281035640-548247933-376692995-11258)(A;;CC;;;S-1-5-21-1281035640-548247933-376692995-5864)"/>
    <protectedRange sqref="H114" name="Диапазон3_27_1_2_1_1_1_94_4_1_1_2" securityDescriptor="O:WDG:WDD:(A;;CC;;;S-1-5-21-1281035640-548247933-376692995-11259)(A;;CC;;;S-1-5-21-1281035640-548247933-376692995-11258)(A;;CC;;;S-1-5-21-1281035640-548247933-376692995-5864)"/>
    <protectedRange sqref="I114" name="Диапазон3_27_1_2_2_1_1_94_4_1_1_2" securityDescriptor="O:WDG:WDD:(A;;CC;;;S-1-5-21-1281035640-548247933-376692995-11259)(A;;CC;;;S-1-5-21-1281035640-548247933-376692995-11258)(A;;CC;;;S-1-5-21-1281035640-548247933-376692995-5864)"/>
    <protectedRange sqref="T104" name="Диапазон3_19_1_1_1_1_4_1_1_1" securityDescriptor="O:WDG:WDD:(A;;CC;;;S-1-5-21-1281035640-548247933-376692995-11259)(A;;CC;;;S-1-5-21-1281035640-548247933-376692995-11258)(A;;CC;;;S-1-5-21-1281035640-548247933-376692995-5864)"/>
    <protectedRange sqref="E56:E59 J56:J59" name="Диапазон3_27_1_2_2_1_1_17_6_2_2_1_1" securityDescriptor="O:WDG:WDD:(A;;CC;;;S-1-5-21-1281035640-548247933-376692995-11259)(A;;CC;;;S-1-5-21-1281035640-548247933-376692995-11258)(A;;CC;;;S-1-5-21-1281035640-548247933-376692995-5864)"/>
    <protectedRange sqref="D118 H118:I118" name="Диапазон3_27_1_2_2_1_1_17_6_2_2_2_1" securityDescriptor="O:WDG:WDD:(A;;CC;;;S-1-5-21-1281035640-548247933-376692995-11259)(A;;CC;;;S-1-5-21-1281035640-548247933-376692995-11258)(A;;CC;;;S-1-5-21-1281035640-548247933-376692995-5864)"/>
    <protectedRange sqref="E118 J118" name="Диапазон3_27_1_2_2_1_1_17_6_2_2_1_1_1" securityDescriptor="O:WDG:WDD:(A;;CC;;;S-1-5-21-1281035640-548247933-376692995-11259)(A;;CC;;;S-1-5-21-1281035640-548247933-376692995-11258)(A;;CC;;;S-1-5-21-1281035640-548247933-376692995-5864)"/>
  </protectedRanges>
  <autoFilter ref="A9:WXM120"/>
  <mergeCells count="64">
    <mergeCell ref="Q5:Q7"/>
    <mergeCell ref="K5:K7"/>
    <mergeCell ref="L5:L7"/>
    <mergeCell ref="M5:M7"/>
    <mergeCell ref="N5:N7"/>
    <mergeCell ref="O5:O7"/>
    <mergeCell ref="P5:P7"/>
    <mergeCell ref="AH6:AH7"/>
    <mergeCell ref="AI6:AI7"/>
    <mergeCell ref="AJ6:AJ7"/>
    <mergeCell ref="AK6:AK7"/>
    <mergeCell ref="R5:R7"/>
    <mergeCell ref="S5:S7"/>
    <mergeCell ref="T5:T7"/>
    <mergeCell ref="U5:U7"/>
    <mergeCell ref="AL6:AL7"/>
    <mergeCell ref="BD6:BF6"/>
    <mergeCell ref="BG6:BI6"/>
    <mergeCell ref="BJ6:BL6"/>
    <mergeCell ref="AN6:AN7"/>
    <mergeCell ref="AO6:AO7"/>
    <mergeCell ref="AX6:AX7"/>
    <mergeCell ref="AY6:AY7"/>
    <mergeCell ref="AZ6:AZ7"/>
    <mergeCell ref="BB6:BB7"/>
    <mergeCell ref="AM6:AM7"/>
    <mergeCell ref="BB5:BC5"/>
    <mergeCell ref="BC6:BC7"/>
    <mergeCell ref="AP5:AS5"/>
    <mergeCell ref="AP6:AP7"/>
    <mergeCell ref="AQ6:AQ7"/>
    <mergeCell ref="AR6:AR7"/>
    <mergeCell ref="AS6:AS7"/>
    <mergeCell ref="AT5:AW5"/>
    <mergeCell ref="AT6:AT7"/>
    <mergeCell ref="AU6:AU7"/>
    <mergeCell ref="AV6:AV7"/>
    <mergeCell ref="AW6:AW7"/>
    <mergeCell ref="BD5:BL5"/>
    <mergeCell ref="BM5:BM7"/>
    <mergeCell ref="W6:X6"/>
    <mergeCell ref="AB5:AB7"/>
    <mergeCell ref="AC5:AC7"/>
    <mergeCell ref="AD5:AG5"/>
    <mergeCell ref="AH5:AK5"/>
    <mergeCell ref="AL5:AO5"/>
    <mergeCell ref="AD6:AD7"/>
    <mergeCell ref="AE6:AE7"/>
    <mergeCell ref="AF6:AF7"/>
    <mergeCell ref="AG6:AG7"/>
    <mergeCell ref="V5:X5"/>
    <mergeCell ref="Y5:AA6"/>
    <mergeCell ref="AX5:AZ5"/>
    <mergeCell ref="BA5:BA7"/>
    <mergeCell ref="A5:A7"/>
    <mergeCell ref="F5:F7"/>
    <mergeCell ref="G5:G7"/>
    <mergeCell ref="I5:I7"/>
    <mergeCell ref="J5:J7"/>
    <mergeCell ref="C5:C7"/>
    <mergeCell ref="D5:D7"/>
    <mergeCell ref="E5:E7"/>
    <mergeCell ref="B5:B7"/>
    <mergeCell ref="H5:H7"/>
  </mergeCells>
  <conditionalFormatting sqref="K13">
    <cfRule type="duplicateValues" dxfId="13" priority="20"/>
  </conditionalFormatting>
  <conditionalFormatting sqref="K13">
    <cfRule type="duplicateValues" dxfId="12" priority="22"/>
  </conditionalFormatting>
  <conditionalFormatting sqref="K13">
    <cfRule type="duplicateValues" dxfId="11" priority="21"/>
  </conditionalFormatting>
  <conditionalFormatting sqref="K16">
    <cfRule type="duplicateValues" dxfId="10" priority="17"/>
  </conditionalFormatting>
  <conditionalFormatting sqref="K16">
    <cfRule type="duplicateValues" dxfId="9" priority="19"/>
  </conditionalFormatting>
  <conditionalFormatting sqref="K16">
    <cfRule type="duplicateValues" dxfId="8" priority="18"/>
  </conditionalFormatting>
  <conditionalFormatting sqref="AT75:AU75">
    <cfRule type="duplicateValues" dxfId="7" priority="11" stopIfTrue="1"/>
  </conditionalFormatting>
  <conditionalFormatting sqref="AX75">
    <cfRule type="duplicateValues" dxfId="6" priority="12" stopIfTrue="1"/>
  </conditionalFormatting>
  <conditionalFormatting sqref="AT76:AU76">
    <cfRule type="duplicateValues" dxfId="5" priority="9" stopIfTrue="1"/>
  </conditionalFormatting>
  <conditionalFormatting sqref="AX76">
    <cfRule type="duplicateValues" dxfId="4" priority="10" stopIfTrue="1"/>
  </conditionalFormatting>
  <conditionalFormatting sqref="AT115:AU115">
    <cfRule type="duplicateValues" dxfId="3" priority="3" stopIfTrue="1"/>
  </conditionalFormatting>
  <conditionalFormatting sqref="AX115">
    <cfRule type="duplicateValues" dxfId="2" priority="4" stopIfTrue="1"/>
  </conditionalFormatting>
  <conditionalFormatting sqref="AT116:AU117">
    <cfRule type="duplicateValues" dxfId="1" priority="1" stopIfTrue="1"/>
  </conditionalFormatting>
  <conditionalFormatting sqref="AX116:AX117">
    <cfRule type="duplicateValues" dxfId="0" priority="2" stopIfTrue="1"/>
  </conditionalFormatting>
  <dataValidations count="16">
    <dataValidation type="list" allowBlank="1" showInputMessage="1" showErrorMessage="1" sqref="L75:L76 L87:L96 L106 L115:L117">
      <formula1>основания150</formula1>
    </dataValidation>
    <dataValidation type="list" allowBlank="1" showInputMessage="1" showErrorMessage="1" sqref="WME42 WLT43 WCI42 VSM42 VIQ42 UYU42 UOY42 UFC42 TVG42 TLK42 TBO42 SRS42 SHW42 RYA42 ROE42 REI42 QUM42 QKQ42 QAU42 PQY42 PHC42 OXG42 ONK42 ODO42 NTS42 NJW42 NAA42 MQE42 MGI42 LWM42 LMQ42 LCU42 KSY42 KJC42 JZG42 JPK42 JFO42 IVS42 ILW42 ICA42 HSE42 HII42 GYM42 GOQ42 GEU42 FUY42 FLC42 FBG42 ERK42 EHO42 DXS42 DNW42 DEA42 CUE42 CKI42 CAM42 BQQ42 BGU42 AWY42 ANC42 ADG42 TK42 JO42 WWA42 WBX43 VSB43 VIF43 UYJ43 UON43 UER43 TUV43 TKZ43 TBD43 SRH43 SHL43 RXP43 RNT43 RDX43 QUB43 QKF43 QAJ43 PQN43 PGR43 OWV43 OMZ43 ODD43 NTH43 NJL43 MZP43 MPT43 MFX43 LWB43 LMF43 LCJ43 KSN43 KIR43 JYV43 JOZ43 JFD43 IVH43 ILL43 IBP43 HRT43 HHX43 GYB43 GOF43 GEJ43 FUN43 FKR43 FAV43 EQZ43 EHD43 DXH43 DNL43 DDP43 CTT43 CJX43 CAB43 BQF43 BGJ43 AWN43 AMR43 ACV43 SZ43 JD43 WVP43 AB93:AB101 AB51">
      <formula1>ЕИ</formula1>
    </dataValidation>
    <dataValidation type="list" allowBlank="1" showInputMessage="1" showErrorMessage="1" sqref="WLX42 WLM43 WCB42 VSF42 VIJ42 UYN42 UOR42 UEV42 TUZ42 TLD42 TBH42 SRL42 SHP42 RXT42 RNX42 REB42 QUF42 QKJ42 QAN42 PQR42 PGV42 OWZ42 OND42 ODH42 NTL42 NJP42 MZT42 MPX42 MGB42 LWF42 LMJ42 LCN42 KSR42 KIV42 JYZ42 JPD42 JFH42 IVL42 ILP42 IBT42 HRX42 HIB42 GYF42 GOJ42 GEN42 FUR42 FKV42 FAZ42 ERD42 EHH42 DXL42 DNP42 DDT42 CTX42 CKB42 CAF42 BQJ42 BGN42 AWR42 AMV42 ACZ42 TD42 JH42 WVT42 WBQ43 VRU43 VHY43 UYC43 UOG43 UEK43 TUO43 TKS43 TAW43 SRA43 SHE43 RXI43 RNM43 RDQ43 QTU43 QJY43 QAC43 PQG43 PGK43 OWO43 OMS43 OCW43 NTA43 NJE43 MZI43 MPM43 MFQ43 LVU43 LLY43 LCC43 KSG43 KIK43 JYO43 JOS43 JEW43 IVA43 ILE43 IBI43 HRM43 HHQ43 GXU43 GNY43 GEC43 FUG43 FKK43 FAO43 EQS43 EGW43 DXA43 DNE43 DDI43 CTM43 CJQ43 BZU43 BPY43 BGC43 AWG43 AMK43 ACO43 SS43 IW43 WVI43 U82:U83 U93:U94 U51">
      <formula1>Инкотермс</formula1>
    </dataValidation>
    <dataValidation type="custom" allowBlank="1" showInputMessage="1" showErrorMessage="1" sqref="AY130923:AY130946 AY65387:AY65410 AY196459:AY196482 AY982891:AY982914 AY917355:AY917378 AY851819:AY851842 AY786283:AY786306 AY720747:AY720770 AY655211:AY655234 AY589675:AY589698 AY524139:AY524162 AY458603:AY458626 AY393067:AY393090 AY327531:AY327554 AY261995:AY262018">
      <formula1>AO65387*AX65387</formula1>
    </dataValidation>
    <dataValidation type="list" allowBlank="1" showInputMessage="1" showErrorMessage="1" sqref="WVQ982891:WVQ983719 L65387:L66215 JE65387:JE66215 TA65387:TA66215 ACW65387:ACW66215 AMS65387:AMS66215 AWO65387:AWO66215 BGK65387:BGK66215 BQG65387:BQG66215 CAC65387:CAC66215 CJY65387:CJY66215 CTU65387:CTU66215 DDQ65387:DDQ66215 DNM65387:DNM66215 DXI65387:DXI66215 EHE65387:EHE66215 ERA65387:ERA66215 FAW65387:FAW66215 FKS65387:FKS66215 FUO65387:FUO66215 GEK65387:GEK66215 GOG65387:GOG66215 GYC65387:GYC66215 HHY65387:HHY66215 HRU65387:HRU66215 IBQ65387:IBQ66215 ILM65387:ILM66215 IVI65387:IVI66215 JFE65387:JFE66215 JPA65387:JPA66215 JYW65387:JYW66215 KIS65387:KIS66215 KSO65387:KSO66215 LCK65387:LCK66215 LMG65387:LMG66215 LWC65387:LWC66215 MFY65387:MFY66215 MPU65387:MPU66215 MZQ65387:MZQ66215 NJM65387:NJM66215 NTI65387:NTI66215 ODE65387:ODE66215 ONA65387:ONA66215 OWW65387:OWW66215 PGS65387:PGS66215 PQO65387:PQO66215 QAK65387:QAK66215 QKG65387:QKG66215 QUC65387:QUC66215 RDY65387:RDY66215 RNU65387:RNU66215 RXQ65387:RXQ66215 SHM65387:SHM66215 SRI65387:SRI66215 TBE65387:TBE66215 TLA65387:TLA66215 TUW65387:TUW66215 UES65387:UES66215 UOO65387:UOO66215 UYK65387:UYK66215 VIG65387:VIG66215 VSC65387:VSC66215 WBY65387:WBY66215 WLU65387:WLU66215 WVQ65387:WVQ66215 L130923:L131751 JE130923:JE131751 TA130923:TA131751 ACW130923:ACW131751 AMS130923:AMS131751 AWO130923:AWO131751 BGK130923:BGK131751 BQG130923:BQG131751 CAC130923:CAC131751 CJY130923:CJY131751 CTU130923:CTU131751 DDQ130923:DDQ131751 DNM130923:DNM131751 DXI130923:DXI131751 EHE130923:EHE131751 ERA130923:ERA131751 FAW130923:FAW131751 FKS130923:FKS131751 FUO130923:FUO131751 GEK130923:GEK131751 GOG130923:GOG131751 GYC130923:GYC131751 HHY130923:HHY131751 HRU130923:HRU131751 IBQ130923:IBQ131751 ILM130923:ILM131751 IVI130923:IVI131751 JFE130923:JFE131751 JPA130923:JPA131751 JYW130923:JYW131751 KIS130923:KIS131751 KSO130923:KSO131751 LCK130923:LCK131751 LMG130923:LMG131751 LWC130923:LWC131751 MFY130923:MFY131751 MPU130923:MPU131751 MZQ130923:MZQ131751 NJM130923:NJM131751 NTI130923:NTI131751 ODE130923:ODE131751 ONA130923:ONA131751 OWW130923:OWW131751 PGS130923:PGS131751 PQO130923:PQO131751 QAK130923:QAK131751 QKG130923:QKG131751 QUC130923:QUC131751 RDY130923:RDY131751 RNU130923:RNU131751 RXQ130923:RXQ131751 SHM130923:SHM131751 SRI130923:SRI131751 TBE130923:TBE131751 TLA130923:TLA131751 TUW130923:TUW131751 UES130923:UES131751 UOO130923:UOO131751 UYK130923:UYK131751 VIG130923:VIG131751 VSC130923:VSC131751 WBY130923:WBY131751 WLU130923:WLU131751 WVQ130923:WVQ131751 L196459:L197287 JE196459:JE197287 TA196459:TA197287 ACW196459:ACW197287 AMS196459:AMS197287 AWO196459:AWO197287 BGK196459:BGK197287 BQG196459:BQG197287 CAC196459:CAC197287 CJY196459:CJY197287 CTU196459:CTU197287 DDQ196459:DDQ197287 DNM196459:DNM197287 DXI196459:DXI197287 EHE196459:EHE197287 ERA196459:ERA197287 FAW196459:FAW197287 FKS196459:FKS197287 FUO196459:FUO197287 GEK196459:GEK197287 GOG196459:GOG197287 GYC196459:GYC197287 HHY196459:HHY197287 HRU196459:HRU197287 IBQ196459:IBQ197287 ILM196459:ILM197287 IVI196459:IVI197287 JFE196459:JFE197287 JPA196459:JPA197287 JYW196459:JYW197287 KIS196459:KIS197287 KSO196459:KSO197287 LCK196459:LCK197287 LMG196459:LMG197287 LWC196459:LWC197287 MFY196459:MFY197287 MPU196459:MPU197287 MZQ196459:MZQ197287 NJM196459:NJM197287 NTI196459:NTI197287 ODE196459:ODE197287 ONA196459:ONA197287 OWW196459:OWW197287 PGS196459:PGS197287 PQO196459:PQO197287 QAK196459:QAK197287 QKG196459:QKG197287 QUC196459:QUC197287 RDY196459:RDY197287 RNU196459:RNU197287 RXQ196459:RXQ197287 SHM196459:SHM197287 SRI196459:SRI197287 TBE196459:TBE197287 TLA196459:TLA197287 TUW196459:TUW197287 UES196459:UES197287 UOO196459:UOO197287 UYK196459:UYK197287 VIG196459:VIG197287 VSC196459:VSC197287 WBY196459:WBY197287 WLU196459:WLU197287 WVQ196459:WVQ197287 L261995:L262823 JE261995:JE262823 TA261995:TA262823 ACW261995:ACW262823 AMS261995:AMS262823 AWO261995:AWO262823 BGK261995:BGK262823 BQG261995:BQG262823 CAC261995:CAC262823 CJY261995:CJY262823 CTU261995:CTU262823 DDQ261995:DDQ262823 DNM261995:DNM262823 DXI261995:DXI262823 EHE261995:EHE262823 ERA261995:ERA262823 FAW261995:FAW262823 FKS261995:FKS262823 FUO261995:FUO262823 GEK261995:GEK262823 GOG261995:GOG262823 GYC261995:GYC262823 HHY261995:HHY262823 HRU261995:HRU262823 IBQ261995:IBQ262823 ILM261995:ILM262823 IVI261995:IVI262823 JFE261995:JFE262823 JPA261995:JPA262823 JYW261995:JYW262823 KIS261995:KIS262823 KSO261995:KSO262823 LCK261995:LCK262823 LMG261995:LMG262823 LWC261995:LWC262823 MFY261995:MFY262823 MPU261995:MPU262823 MZQ261995:MZQ262823 NJM261995:NJM262823 NTI261995:NTI262823 ODE261995:ODE262823 ONA261995:ONA262823 OWW261995:OWW262823 PGS261995:PGS262823 PQO261995:PQO262823 QAK261995:QAK262823 QKG261995:QKG262823 QUC261995:QUC262823 RDY261995:RDY262823 RNU261995:RNU262823 RXQ261995:RXQ262823 SHM261995:SHM262823 SRI261995:SRI262823 TBE261995:TBE262823 TLA261995:TLA262823 TUW261995:TUW262823 UES261995:UES262823 UOO261995:UOO262823 UYK261995:UYK262823 VIG261995:VIG262823 VSC261995:VSC262823 WBY261995:WBY262823 WLU261995:WLU262823 WVQ261995:WVQ262823 L327531:L328359 JE327531:JE328359 TA327531:TA328359 ACW327531:ACW328359 AMS327531:AMS328359 AWO327531:AWO328359 BGK327531:BGK328359 BQG327531:BQG328359 CAC327531:CAC328359 CJY327531:CJY328359 CTU327531:CTU328359 DDQ327531:DDQ328359 DNM327531:DNM328359 DXI327531:DXI328359 EHE327531:EHE328359 ERA327531:ERA328359 FAW327531:FAW328359 FKS327531:FKS328359 FUO327531:FUO328359 GEK327531:GEK328359 GOG327531:GOG328359 GYC327531:GYC328359 HHY327531:HHY328359 HRU327531:HRU328359 IBQ327531:IBQ328359 ILM327531:ILM328359 IVI327531:IVI328359 JFE327531:JFE328359 JPA327531:JPA328359 JYW327531:JYW328359 KIS327531:KIS328359 KSO327531:KSO328359 LCK327531:LCK328359 LMG327531:LMG328359 LWC327531:LWC328359 MFY327531:MFY328359 MPU327531:MPU328359 MZQ327531:MZQ328359 NJM327531:NJM328359 NTI327531:NTI328359 ODE327531:ODE328359 ONA327531:ONA328359 OWW327531:OWW328359 PGS327531:PGS328359 PQO327531:PQO328359 QAK327531:QAK328359 QKG327531:QKG328359 QUC327531:QUC328359 RDY327531:RDY328359 RNU327531:RNU328359 RXQ327531:RXQ328359 SHM327531:SHM328359 SRI327531:SRI328359 TBE327531:TBE328359 TLA327531:TLA328359 TUW327531:TUW328359 UES327531:UES328359 UOO327531:UOO328359 UYK327531:UYK328359 VIG327531:VIG328359 VSC327531:VSC328359 WBY327531:WBY328359 WLU327531:WLU328359 WVQ327531:WVQ328359 L393067:L393895 JE393067:JE393895 TA393067:TA393895 ACW393067:ACW393895 AMS393067:AMS393895 AWO393067:AWO393895 BGK393067:BGK393895 BQG393067:BQG393895 CAC393067:CAC393895 CJY393067:CJY393895 CTU393067:CTU393895 DDQ393067:DDQ393895 DNM393067:DNM393895 DXI393067:DXI393895 EHE393067:EHE393895 ERA393067:ERA393895 FAW393067:FAW393895 FKS393067:FKS393895 FUO393067:FUO393895 GEK393067:GEK393895 GOG393067:GOG393895 GYC393067:GYC393895 HHY393067:HHY393895 HRU393067:HRU393895 IBQ393067:IBQ393895 ILM393067:ILM393895 IVI393067:IVI393895 JFE393067:JFE393895 JPA393067:JPA393895 JYW393067:JYW393895 KIS393067:KIS393895 KSO393067:KSO393895 LCK393067:LCK393895 LMG393067:LMG393895 LWC393067:LWC393895 MFY393067:MFY393895 MPU393067:MPU393895 MZQ393067:MZQ393895 NJM393067:NJM393895 NTI393067:NTI393895 ODE393067:ODE393895 ONA393067:ONA393895 OWW393067:OWW393895 PGS393067:PGS393895 PQO393067:PQO393895 QAK393067:QAK393895 QKG393067:QKG393895 QUC393067:QUC393895 RDY393067:RDY393895 RNU393067:RNU393895 RXQ393067:RXQ393895 SHM393067:SHM393895 SRI393067:SRI393895 TBE393067:TBE393895 TLA393067:TLA393895 TUW393067:TUW393895 UES393067:UES393895 UOO393067:UOO393895 UYK393067:UYK393895 VIG393067:VIG393895 VSC393067:VSC393895 WBY393067:WBY393895 WLU393067:WLU393895 WVQ393067:WVQ393895 L458603:L459431 JE458603:JE459431 TA458603:TA459431 ACW458603:ACW459431 AMS458603:AMS459431 AWO458603:AWO459431 BGK458603:BGK459431 BQG458603:BQG459431 CAC458603:CAC459431 CJY458603:CJY459431 CTU458603:CTU459431 DDQ458603:DDQ459431 DNM458603:DNM459431 DXI458603:DXI459431 EHE458603:EHE459431 ERA458603:ERA459431 FAW458603:FAW459431 FKS458603:FKS459431 FUO458603:FUO459431 GEK458603:GEK459431 GOG458603:GOG459431 GYC458603:GYC459431 HHY458603:HHY459431 HRU458603:HRU459431 IBQ458603:IBQ459431 ILM458603:ILM459431 IVI458603:IVI459431 JFE458603:JFE459431 JPA458603:JPA459431 JYW458603:JYW459431 KIS458603:KIS459431 KSO458603:KSO459431 LCK458603:LCK459431 LMG458603:LMG459431 LWC458603:LWC459431 MFY458603:MFY459431 MPU458603:MPU459431 MZQ458603:MZQ459431 NJM458603:NJM459431 NTI458603:NTI459431 ODE458603:ODE459431 ONA458603:ONA459431 OWW458603:OWW459431 PGS458603:PGS459431 PQO458603:PQO459431 QAK458603:QAK459431 QKG458603:QKG459431 QUC458603:QUC459431 RDY458603:RDY459431 RNU458603:RNU459431 RXQ458603:RXQ459431 SHM458603:SHM459431 SRI458603:SRI459431 TBE458603:TBE459431 TLA458603:TLA459431 TUW458603:TUW459431 UES458603:UES459431 UOO458603:UOO459431 UYK458603:UYK459431 VIG458603:VIG459431 VSC458603:VSC459431 WBY458603:WBY459431 WLU458603:WLU459431 WVQ458603:WVQ459431 L524139:L524967 JE524139:JE524967 TA524139:TA524967 ACW524139:ACW524967 AMS524139:AMS524967 AWO524139:AWO524967 BGK524139:BGK524967 BQG524139:BQG524967 CAC524139:CAC524967 CJY524139:CJY524967 CTU524139:CTU524967 DDQ524139:DDQ524967 DNM524139:DNM524967 DXI524139:DXI524967 EHE524139:EHE524967 ERA524139:ERA524967 FAW524139:FAW524967 FKS524139:FKS524967 FUO524139:FUO524967 GEK524139:GEK524967 GOG524139:GOG524967 GYC524139:GYC524967 HHY524139:HHY524967 HRU524139:HRU524967 IBQ524139:IBQ524967 ILM524139:ILM524967 IVI524139:IVI524967 JFE524139:JFE524967 JPA524139:JPA524967 JYW524139:JYW524967 KIS524139:KIS524967 KSO524139:KSO524967 LCK524139:LCK524967 LMG524139:LMG524967 LWC524139:LWC524967 MFY524139:MFY524967 MPU524139:MPU524967 MZQ524139:MZQ524967 NJM524139:NJM524967 NTI524139:NTI524967 ODE524139:ODE524967 ONA524139:ONA524967 OWW524139:OWW524967 PGS524139:PGS524967 PQO524139:PQO524967 QAK524139:QAK524967 QKG524139:QKG524967 QUC524139:QUC524967 RDY524139:RDY524967 RNU524139:RNU524967 RXQ524139:RXQ524967 SHM524139:SHM524967 SRI524139:SRI524967 TBE524139:TBE524967 TLA524139:TLA524967 TUW524139:TUW524967 UES524139:UES524967 UOO524139:UOO524967 UYK524139:UYK524967 VIG524139:VIG524967 VSC524139:VSC524967 WBY524139:WBY524967 WLU524139:WLU524967 WVQ524139:WVQ524967 L589675:L590503 JE589675:JE590503 TA589675:TA590503 ACW589675:ACW590503 AMS589675:AMS590503 AWO589675:AWO590503 BGK589675:BGK590503 BQG589675:BQG590503 CAC589675:CAC590503 CJY589675:CJY590503 CTU589675:CTU590503 DDQ589675:DDQ590503 DNM589675:DNM590503 DXI589675:DXI590503 EHE589675:EHE590503 ERA589675:ERA590503 FAW589675:FAW590503 FKS589675:FKS590503 FUO589675:FUO590503 GEK589675:GEK590503 GOG589675:GOG590503 GYC589675:GYC590503 HHY589675:HHY590503 HRU589675:HRU590503 IBQ589675:IBQ590503 ILM589675:ILM590503 IVI589675:IVI590503 JFE589675:JFE590503 JPA589675:JPA590503 JYW589675:JYW590503 KIS589675:KIS590503 KSO589675:KSO590503 LCK589675:LCK590503 LMG589675:LMG590503 LWC589675:LWC590503 MFY589675:MFY590503 MPU589675:MPU590503 MZQ589675:MZQ590503 NJM589675:NJM590503 NTI589675:NTI590503 ODE589675:ODE590503 ONA589675:ONA590503 OWW589675:OWW590503 PGS589675:PGS590503 PQO589675:PQO590503 QAK589675:QAK590503 QKG589675:QKG590503 QUC589675:QUC590503 RDY589675:RDY590503 RNU589675:RNU590503 RXQ589675:RXQ590503 SHM589675:SHM590503 SRI589675:SRI590503 TBE589675:TBE590503 TLA589675:TLA590503 TUW589675:TUW590503 UES589675:UES590503 UOO589675:UOO590503 UYK589675:UYK590503 VIG589675:VIG590503 VSC589675:VSC590503 WBY589675:WBY590503 WLU589675:WLU590503 WVQ589675:WVQ590503 L655211:L656039 JE655211:JE656039 TA655211:TA656039 ACW655211:ACW656039 AMS655211:AMS656039 AWO655211:AWO656039 BGK655211:BGK656039 BQG655211:BQG656039 CAC655211:CAC656039 CJY655211:CJY656039 CTU655211:CTU656039 DDQ655211:DDQ656039 DNM655211:DNM656039 DXI655211:DXI656039 EHE655211:EHE656039 ERA655211:ERA656039 FAW655211:FAW656039 FKS655211:FKS656039 FUO655211:FUO656039 GEK655211:GEK656039 GOG655211:GOG656039 GYC655211:GYC656039 HHY655211:HHY656039 HRU655211:HRU656039 IBQ655211:IBQ656039 ILM655211:ILM656039 IVI655211:IVI656039 JFE655211:JFE656039 JPA655211:JPA656039 JYW655211:JYW656039 KIS655211:KIS656039 KSO655211:KSO656039 LCK655211:LCK656039 LMG655211:LMG656039 LWC655211:LWC656039 MFY655211:MFY656039 MPU655211:MPU656039 MZQ655211:MZQ656039 NJM655211:NJM656039 NTI655211:NTI656039 ODE655211:ODE656039 ONA655211:ONA656039 OWW655211:OWW656039 PGS655211:PGS656039 PQO655211:PQO656039 QAK655211:QAK656039 QKG655211:QKG656039 QUC655211:QUC656039 RDY655211:RDY656039 RNU655211:RNU656039 RXQ655211:RXQ656039 SHM655211:SHM656039 SRI655211:SRI656039 TBE655211:TBE656039 TLA655211:TLA656039 TUW655211:TUW656039 UES655211:UES656039 UOO655211:UOO656039 UYK655211:UYK656039 VIG655211:VIG656039 VSC655211:VSC656039 WBY655211:WBY656039 WLU655211:WLU656039 WVQ655211:WVQ656039 L720747:L721575 JE720747:JE721575 TA720747:TA721575 ACW720747:ACW721575 AMS720747:AMS721575 AWO720747:AWO721575 BGK720747:BGK721575 BQG720747:BQG721575 CAC720747:CAC721575 CJY720747:CJY721575 CTU720747:CTU721575 DDQ720747:DDQ721575 DNM720747:DNM721575 DXI720747:DXI721575 EHE720747:EHE721575 ERA720747:ERA721575 FAW720747:FAW721575 FKS720747:FKS721575 FUO720747:FUO721575 GEK720747:GEK721575 GOG720747:GOG721575 GYC720747:GYC721575 HHY720747:HHY721575 HRU720747:HRU721575 IBQ720747:IBQ721575 ILM720747:ILM721575 IVI720747:IVI721575 JFE720747:JFE721575 JPA720747:JPA721575 JYW720747:JYW721575 KIS720747:KIS721575 KSO720747:KSO721575 LCK720747:LCK721575 LMG720747:LMG721575 LWC720747:LWC721575 MFY720747:MFY721575 MPU720747:MPU721575 MZQ720747:MZQ721575 NJM720747:NJM721575 NTI720747:NTI721575 ODE720747:ODE721575 ONA720747:ONA721575 OWW720747:OWW721575 PGS720747:PGS721575 PQO720747:PQO721575 QAK720747:QAK721575 QKG720747:QKG721575 QUC720747:QUC721575 RDY720747:RDY721575 RNU720747:RNU721575 RXQ720747:RXQ721575 SHM720747:SHM721575 SRI720747:SRI721575 TBE720747:TBE721575 TLA720747:TLA721575 TUW720747:TUW721575 UES720747:UES721575 UOO720747:UOO721575 UYK720747:UYK721575 VIG720747:VIG721575 VSC720747:VSC721575 WBY720747:WBY721575 WLU720747:WLU721575 WVQ720747:WVQ721575 L786283:L787111 JE786283:JE787111 TA786283:TA787111 ACW786283:ACW787111 AMS786283:AMS787111 AWO786283:AWO787111 BGK786283:BGK787111 BQG786283:BQG787111 CAC786283:CAC787111 CJY786283:CJY787111 CTU786283:CTU787111 DDQ786283:DDQ787111 DNM786283:DNM787111 DXI786283:DXI787111 EHE786283:EHE787111 ERA786283:ERA787111 FAW786283:FAW787111 FKS786283:FKS787111 FUO786283:FUO787111 GEK786283:GEK787111 GOG786283:GOG787111 GYC786283:GYC787111 HHY786283:HHY787111 HRU786283:HRU787111 IBQ786283:IBQ787111 ILM786283:ILM787111 IVI786283:IVI787111 JFE786283:JFE787111 JPA786283:JPA787111 JYW786283:JYW787111 KIS786283:KIS787111 KSO786283:KSO787111 LCK786283:LCK787111 LMG786283:LMG787111 LWC786283:LWC787111 MFY786283:MFY787111 MPU786283:MPU787111 MZQ786283:MZQ787111 NJM786283:NJM787111 NTI786283:NTI787111 ODE786283:ODE787111 ONA786283:ONA787111 OWW786283:OWW787111 PGS786283:PGS787111 PQO786283:PQO787111 QAK786283:QAK787111 QKG786283:QKG787111 QUC786283:QUC787111 RDY786283:RDY787111 RNU786283:RNU787111 RXQ786283:RXQ787111 SHM786283:SHM787111 SRI786283:SRI787111 TBE786283:TBE787111 TLA786283:TLA787111 TUW786283:TUW787111 UES786283:UES787111 UOO786283:UOO787111 UYK786283:UYK787111 VIG786283:VIG787111 VSC786283:VSC787111 WBY786283:WBY787111 WLU786283:WLU787111 WVQ786283:WVQ787111 L851819:L852647 JE851819:JE852647 TA851819:TA852647 ACW851819:ACW852647 AMS851819:AMS852647 AWO851819:AWO852647 BGK851819:BGK852647 BQG851819:BQG852647 CAC851819:CAC852647 CJY851819:CJY852647 CTU851819:CTU852647 DDQ851819:DDQ852647 DNM851819:DNM852647 DXI851819:DXI852647 EHE851819:EHE852647 ERA851819:ERA852647 FAW851819:FAW852647 FKS851819:FKS852647 FUO851819:FUO852647 GEK851819:GEK852647 GOG851819:GOG852647 GYC851819:GYC852647 HHY851819:HHY852647 HRU851819:HRU852647 IBQ851819:IBQ852647 ILM851819:ILM852647 IVI851819:IVI852647 JFE851819:JFE852647 JPA851819:JPA852647 JYW851819:JYW852647 KIS851819:KIS852647 KSO851819:KSO852647 LCK851819:LCK852647 LMG851819:LMG852647 LWC851819:LWC852647 MFY851819:MFY852647 MPU851819:MPU852647 MZQ851819:MZQ852647 NJM851819:NJM852647 NTI851819:NTI852647 ODE851819:ODE852647 ONA851819:ONA852647 OWW851819:OWW852647 PGS851819:PGS852647 PQO851819:PQO852647 QAK851819:QAK852647 QKG851819:QKG852647 QUC851819:QUC852647 RDY851819:RDY852647 RNU851819:RNU852647 RXQ851819:RXQ852647 SHM851819:SHM852647 SRI851819:SRI852647 TBE851819:TBE852647 TLA851819:TLA852647 TUW851819:TUW852647 UES851819:UES852647 UOO851819:UOO852647 UYK851819:UYK852647 VIG851819:VIG852647 VSC851819:VSC852647 WBY851819:WBY852647 WLU851819:WLU852647 WVQ851819:WVQ852647 L917355:L918183 JE917355:JE918183 TA917355:TA918183 ACW917355:ACW918183 AMS917355:AMS918183 AWO917355:AWO918183 BGK917355:BGK918183 BQG917355:BQG918183 CAC917355:CAC918183 CJY917355:CJY918183 CTU917355:CTU918183 DDQ917355:DDQ918183 DNM917355:DNM918183 DXI917355:DXI918183 EHE917355:EHE918183 ERA917355:ERA918183 FAW917355:FAW918183 FKS917355:FKS918183 FUO917355:FUO918183 GEK917355:GEK918183 GOG917355:GOG918183 GYC917355:GYC918183 HHY917355:HHY918183 HRU917355:HRU918183 IBQ917355:IBQ918183 ILM917355:ILM918183 IVI917355:IVI918183 JFE917355:JFE918183 JPA917355:JPA918183 JYW917355:JYW918183 KIS917355:KIS918183 KSO917355:KSO918183 LCK917355:LCK918183 LMG917355:LMG918183 LWC917355:LWC918183 MFY917355:MFY918183 MPU917355:MPU918183 MZQ917355:MZQ918183 NJM917355:NJM918183 NTI917355:NTI918183 ODE917355:ODE918183 ONA917355:ONA918183 OWW917355:OWW918183 PGS917355:PGS918183 PQO917355:PQO918183 QAK917355:QAK918183 QKG917355:QKG918183 QUC917355:QUC918183 RDY917355:RDY918183 RNU917355:RNU918183 RXQ917355:RXQ918183 SHM917355:SHM918183 SRI917355:SRI918183 TBE917355:TBE918183 TLA917355:TLA918183 TUW917355:TUW918183 UES917355:UES918183 UOO917355:UOO918183 UYK917355:UYK918183 VIG917355:VIG918183 VSC917355:VSC918183 WBY917355:WBY918183 WLU917355:WLU918183 WVQ917355:WVQ918183 L982891:L983719 JE982891:JE983719 TA982891:TA983719 ACW982891:ACW983719 AMS982891:AMS983719 AWO982891:AWO983719 BGK982891:BGK983719 BQG982891:BQG983719 CAC982891:CAC983719 CJY982891:CJY983719 CTU982891:CTU983719 DDQ982891:DDQ983719 DNM982891:DNM983719 DXI982891:DXI983719 EHE982891:EHE983719 ERA982891:ERA983719 FAW982891:FAW983719 FKS982891:FKS983719 FUO982891:FUO983719 GEK982891:GEK983719 GOG982891:GOG983719 GYC982891:GYC983719 HHY982891:HHY983719 HRU982891:HRU983719 IBQ982891:IBQ983719 ILM982891:ILM983719 IVI982891:IVI983719 JFE982891:JFE983719 JPA982891:JPA983719 JYW982891:JYW983719 KIS982891:KIS983719 KSO982891:KSO983719 LCK982891:LCK983719 LMG982891:LMG983719 LWC982891:LWC983719 MFY982891:MFY983719 MPU982891:MPU983719 MZQ982891:MZQ983719 NJM982891:NJM983719 NTI982891:NTI983719 ODE982891:ODE983719 ONA982891:ONA983719 OWW982891:OWW983719 PGS982891:PGS983719 PQO982891:PQO983719 QAK982891:QAK983719 QKG982891:QKG983719 QUC982891:QUC983719 RDY982891:RDY983719 RNU982891:RNU983719 RXQ982891:RXQ983719 SHM982891:SHM983719 SRI982891:SRI983719 TBE982891:TBE983719 TLA982891:TLA983719 TUW982891:TUW983719 UES982891:UES983719 UOO982891:UOO983719 UYK982891:UYK983719 VIG982891:VIG983719 VSC982891:VSC983719 WBY982891:WBY983719 WLU982891:WLU983719 IW27 IW9 WVI9 WVI27 WLM9 WLM27 WBQ9 WBQ27 VRU9 VRU27 VHY9 VHY27 UYC9 UYC27 UOG9 UOG27 UEK9 UEK27 TUO9 TUO27 TKS9 TKS27 TAW9 TAW27 SRA9 SRA27 SHE9 SHE27 RXI9 RXI27 RNM9 RNM27 RDQ9 RDQ27 QTU9 QTU27 QJY9 QJY27 QAC9 QAC27 PQG9 PQG27 PGK9 PGK27 OWO9 OWO27 OMS9 OMS27 OCW9 OCW27 NTA9 NTA27 NJE9 NJE27 MZI9 MZI27 MPM9 MPM27 MFQ9 MFQ27 LVU9 LVU27 LLY9 LLY27 LCC9 LCC27 KSG9 KSG27 KIK9 KIK27 JYO9 JYO27 JOS9 JOS27 JEW9 JEW27 IVA9 IVA27 ILE9 ILE27 IBI9 IBI27 HRM9 HRM27 HHQ9 HHQ27 GXU9 GXU27 GNY9 GNY27 GEC9 GEC27 FUG9 FUG27 FKK9 FKK27 FAO9 FAO27 EQS9 EQS27 EGW9 EGW27 DXA9 DXA27 DNE9 DNE27 DDI9 DDI27 CTM9 CTM27 CJQ9 CJQ27 BZU9 BZU27 BPY9 BPY27 BGC9 BGC27 AWG9 AWG27 AMK9 AMK27 ACO9 ACO27 SS9 SS27 L9 AMQ119:AMQ121 ACU119:ACU121 SY119:SY121 JC119:JC121 WVO119:WVO121 WLS119:WLS121 WBW119:WBW121 VSA119:VSA121 VIE119:VIE121 UYI119:UYI121 UOM119:UOM121 UEQ119:UEQ121 TUU119:TUU121 TKY119:TKY121 TBC119:TBC121 SRG119:SRG121 SHK119:SHK121 RXO119:RXO121 RNS119:RNS121 RDW119:RDW121 QUA119:QUA121 QKE119:QKE121 QAI119:QAI121 PQM119:PQM121 PGQ119:PGQ121 OWU119:OWU121 OMY119:OMY121 ODC119:ODC121 NTG119:NTG121 NJK119:NJK121 MZO119:MZO121 MPS119:MPS121 MFW119:MFW121 LWA119:LWA121 LME119:LME121 LCI119:LCI121 KSM119:KSM121 KIQ119:KIQ121 JYU119:JYU121 JOY119:JOY121 JFC119:JFC121 IVG119:IVG121 ILK119:ILK121 IBO119:IBO121 HRS119:HRS121 HHW119:HHW121 GYA119:GYA121 GOE119:GOE121 GEI119:GEI121 FUM119:FUM121 FKQ119:FKQ121 FAU119:FAU121 EQY119:EQY121 EHC119:EHC121 DXG119:DXG121 DNK119:DNK121 DDO119:DDO121 CTS119:CTS121 CJW119:CJW121 CAA119:CAA121 BQE119:BQE121 BGI119:BGI121 AWM119:AWM121 L27 WBS42 DWY39 EGU39 EQQ39 FAM39 FKI39 FUE39 GEA39 GNW39 GXS39 HHO39 HRK39 IBG39 ILC39 IUY39 JEU39 JOQ39 JYM39 KII39 KSE39 LCA39 LLW39 LVS39 MFO39 MPK39 MZG39 NJC39 NSY39 OCU39 OMQ39 OWM39 PGI39 PQE39 QAA39 QJW39 QTS39 RDO39 RNK39 RXG39 SHC39 SQY39 TAU39 TKQ39 TUM39 UEI39 UOE39 UYA39 VHW39 VRS39 WBO39 WLK39 WVG39 IU39 SQ39 ACM39 AMI39 AWE39 BGA39 BPW39 BZS39 CJO39 CTK39 VRW42 VIA42 UYE42 UOI42 UEM42 TUQ42 TKU42 TAY42 SRC42 SHG42 RXK42 RNO42 RDS42 QTW42 QKA42 QAE42 PQI42 PGM42 OWQ42 OMU42 OCY42 NTC42 NJG42 MZK42 MPO42 MFS42 LVW42 LMA42 LCE42 KSI42 KIM42 JYQ42 JOU42 JEY42 IVC42 ILG42 IBK42 HRO42 HHS42 GXW42 GOA42 GEE42 FUI42 FKM42 FAQ42 EQU42 EGY42 DXC42 DNG42 DDK42 CTO42 CJS42 BZW42 BQA42 BGE42 AWI42 AMM42 ACQ42 SU42 IY42 WLO42 WVK42 DDG39 BFY40 AMK21 AWG21 BGC21 BPY21 BZU21 CJQ21 CTM21 DDI21 DNE21 DXA21 EGW21 EQS21 FAO21 FKK21 FUG21 GEC21 GNY21 GXU21 HHQ21 HRM21 IBI21 ILE21 IVA21 JEW21 JOS21 JYO21 KIK21 KSG21 LCC21 LLY21 LVU21 MFQ21 MPM21 MZI21 NJE21 NTA21 OCW21 OMS21 OWO21 PGK21 PQG21 QAC21 QJY21 QTU21 RDQ21 RNM21 RXI21 SHE21 SRA21 TAW21 TKS21 TUO21 UEK21 UOG21 UYC21 VHY21 VRU21 WBQ21 WLM21 WVI21 IW21 SS21 ACO21 P21 AMK24 AWG24 BGC24 BPY24 BZU24 CJQ24 CTM24 DDI24 DNE24 DXA24 EGW24 EQS24 FAO24 FKK24 FUG24 GEC24 GNY24 GXU24 HHQ24 HRM24 IBI24 ILE24 IVA24 JEW24 JOS24 JYO24 KIK24 KSG24 LCC24 LLY24 LVU24 MFQ24 MPM24 MZI24 NJE24 NTA24 OCW24 OMS24 OWO24 PGK24 PQG24 QAC24 QJY24 QTU24 RDQ24 RNM24 RXI24 SHE24 SRA24 TAW24 TKS24 TUO24 UEK24 UOG24 UYC24 VHY24 VRU24 WBQ24 WLM24 WVI24 IW24 SS24 ACO24 P24 ACS47 BPU40 BZQ40 CJM40 CTI40 DDE40 DNA40 DWW40 EGS40 EQO40 FAK40 FKG40 FUC40 GDY40 GNU40 GXQ40 HHM40 HRI40 IBE40 ILA40 IUW40 JES40 JOO40 JYK40 KIG40 KSC40 LBY40 LLU40 LVQ40 MFM40 MPI40 MZE40 NJA40 NSW40 OCS40 OMO40 OWK40 PGG40 PQC40 PZY40 QJU40 QTQ40 RDM40 RNI40 RXE40 SHA40 SQW40 TAS40 TKO40 TUK40 UEG40 UOC40 UXY40 VHU40 VRQ40 WBM40 WLI40 WVE40 IS40 SO40 ACK40 AMG40 SW47 WBH43 VRL43 VHP43 UXT43 UNX43 UEB43 TUF43 TKJ43 TAN43 SQR43 SGV43 RWZ43 RND43 RDH43 QTL43 QJP43 PZT43 PPX43 PGB43 OWF43 OMJ43 OCN43 NSR43 NIV43 MYZ43 MPD43 MFH43 LVL43 LLP43 LBT43 KRX43 KIB43 JYF43 JOJ43 JEN43 IUR43 IKV43 IAZ43 HRD43 HHH43 GXL43 GNP43 GDT43 FTX43 FKB43 FAF43 EQJ43 EGN43 DWR43 DMV43 DCZ43 CTD43 CJH43 BZL43 BPP43 BFT43 AVX43 AMB43 ACF43 SJ43 IN43 WLD43 ACL44:ACL45 BPJ46 BZF46 CJB46 CSX46 DCT46 DMP46 DWL46 EGH46 EQD46 EZZ46 FJV46 FTR46 GDN46 GNJ46 GXF46 HHB46 HQX46 IAT46 IKP46 IUL46 JEH46 JOD46 JXZ46 KHV46 KRR46 LBN46 LLJ46 LVF46 MFB46 MOX46 MYT46 NIP46 NSL46 OCH46 OMD46 OVZ46 PFV46 PPR46 PZN46 QJJ46 QTF46 RDB46 RMX46 RWT46 SGP46 SQL46 TAH46 TKD46 TTZ46 UDV46 UNR46 UXN46 VHJ46 VRF46 WBB46 WKX46 WUT46 IH46 SD46 ABZ46 ALV46 AVR46 ACL64 AMH64 AWD64 BFZ64 BPV64 BZR64 CJN64 CTJ64 DDF64 DNB64 DWX64 EGT64 EQP64 FAL64 FKH64 FUD64 GDZ64 GNV64 GXR64 HHN64 HRJ64 IBF64 ILB64 IUX64 JET64 JOP64 JYL64 KIH64 KSD64 LBZ64 LLV64 LVR64 MFN64 MPJ64 MZF64 NJB64 NSX64 OCT64 OMP64 OWL64 PGH64 PQD64 PZZ64 QJV64 QTR64 RDN64 RNJ64 RXF64 SHB64 SQX64 TAT64 TKP64 TUL64 UEH64 UOD64 UXZ64 VHV64 VRR64 WBN64 WLJ64 WVF64 IT64 BGK122:BGK679 ACL67 AMH67 AWD67 BFZ67 BPV67 BZR67 CJN67 CTJ67 DDF67 DNB67 DWX67 EGT67 EQP67 FAL67 FKH67 FUD67 GDZ67 GNV67 GXR67 HHN67 HRJ67 IBF67 ILB67 IUX67 JET67 JOP67 JYL67 KIH67 KSD67 LBZ67 LLV67 LVR67 MFN67 MPJ67 MZF67 NJB67 NSX67 OCT67 OMP67 OWL67 PGH67 PQD67 PZZ67 QJV67 QTR67 RDN67 RNJ67 RXF67 SHB67 SQX67 TAT67 TKP67 TUL67 UEH67 UOD67 UXZ67 VHV67 VRR67 WBN67 WLJ67 WVF67 IT67 TA65 SP70 ACL70 AMH70 AWD70 BFZ70 BPV70 BZR70 CJN70 CTJ70 DDF70 DNB70 DWX70 EGT70 EQP70 FAL70 FKH70 FUD70 GDZ70 GNV70 GXR70 HHN70 HRJ70 IBF70 ILB70 IUX70 JET70 JOP70 JYL70 KIH70 KSD70 LBZ70 LLV70 LVR70 MFN70 MPJ70 MZF70 NJB70 NSX70 OCT70 OMP70 OWL70 PGH70 PQD70 PZZ70 QJV70 QTR70 RDN70 RNJ70 RXF70 SHB70 SQX70 TAT70 TKP70 TUL70 UEH70 UOD70 UXZ70 VHV70 VRR70 WBN70 WLJ70 WVF70 IT70 SP77 ACL77 AMH77 AWD77 BFZ77 BPV77 BZR77 CJN77 CTJ77 DDF77 DNB77 DWX77 EGT77 EQP77 FAL77 FKH77 FUD77 GDZ77 GNV77 GXR77 HHN77 HRJ77 IBF77 ILB77 IUX77 JET77 JOP77 JYL77 KIH77 KSD77 LBZ77 LLV77 LVR77 MFN77 MPJ77 MZF77 NJB77 NSX77 OCT77 OMP77 OWL77 PGH77 PQD77 PZZ77 QJV77 QTR77 RDN77 RNJ77 RXF77 SHB77 SQX77 TAT77 TKP77 TUL77 UEH77 UOD77 UXZ77 VHV77 VRR77 WBN77 WLJ77 WVF77 IT77 TA68 BFN46 JA47 WVM47 WLQ47 WBU47 VRY47 VIC47 UYG47 UOK47 UEO47 TUS47 TKW47 TBA47 SRE47 SHI47 RXM47 RNQ47 RDU47 QTY47 QKC47 QAG47 PQK47 PGO47 OWS47 OMW47 ODA47 NTE47 NJI47 MZM47 MPQ47 MFU47 LVY47 LMC47 LCG47 KSK47 KIO47 JYS47 JOW47 JFA47 IVE47 ILI47 IBM47 HRQ47 HHU47 GXY47 GOC47 GEG47 FUK47 FKO47 FAS47 EQW47 EHA47 DXE47 DNI47 DDM47 CTQ47 CJU47 BZY47 BQC47 BGG47 AWK47 K29:K47 AWC40 BZS31 BPW31 BGA31 AWE31 AMI31 ACM31 SQ31 IU31 WVG31 WLK31 WBO31 VRS31 VHW31 UYA31 UOE31 UEI31 TUM31 TKQ31 TAU31 SQY31 SHC31 RXG31 RNK31 RDO31 QTS31 QJW31 QAA31 PQE31 PGI31 OWM31 OMQ31 OCU31 NSY31 NJC31 MZG31 MPK31 MFO31 LVS31 LLW31 LCA31 KSE31 KII31 JYM31 JOQ31 JEU31 IUY31 ILC31 IBG31 HRK31 HHO31 GXS31 GNW31 GEA31 FUE31 FKI31 FAM31 EQQ31 EGU31 DWY31 DNC31 DDG31 CTK31 CJO31 AWK32 ACS32 AMO32 SW32 JA32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CJO33 BZS33 BPW33 BGA33 AWE33 AMI33 ACM33 SQ33 IU33 WVG33 WLK33 WBO33 VRS33 VHW33 UYA33 UOE33 UEI33 TUM33 TKQ33 TAU33 SQY33 SHC33 RXG33 RNK33 RDO33 QTS33 QJW33 QAA33 PQE33 PGI33 OWM33 OMQ33 OCU33 NSY33 NJC33 MZG33 MPK33 MFO33 LVS33 LLW33 LCA33 KSE33 KII33 JYM33 JOQ33 JEU33 IUY33 ILC33 IBG33 HRK33 HHO33 GXS33 GNW33 GEA33 FUE33 FKI33 FAM33 EQQ33 EGU33 DWY33 DNC33 DDG33 CTK33 AWK34 ACS34 AMO34 SW34 JA34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CTK35 CJO35 BZS35 BPW35 BGA35 AWE35 AMI35 ACM35 SQ35 IU35 WVG35 WLK35 WBO35 VRS35 VHW35 UYA35 UOE35 UEI35 TUM35 TKQ35 TAU35 SQY35 SHC35 RXG35 RNK35 RDO35 QTS35 QJW35 QAA35 PQE35 PGI35 OWM35 OMQ35 OCU35 NSY35 NJC35 MZG35 MPK35 MFO35 LVS35 LLW35 LCA35 KSE35 KII35 JYM35 JOQ35 JEU35 IUY35 ILC35 IBG35 HRK35 HHO35 GXS35 GNW35 GEA35 FUE35 FKI35 FAM35 EQQ35 EGU35 DWY35 DNC35 DDG35 AWK36 ACS36 AMO36 SW36 JA36 WVM36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DDG37 CTK37 CJO37 BZS37 BPW37 BGA37 AWE37 AMI37 ACM37 SQ37 IU37 WVG37 WLK37 WBO37 VRS37 VHW37 UYA37 UOE37 UEI37 TUM37 TKQ37 TAU37 SQY37 SHC37 RXG37 RNK37 RDO37 QTS37 QJW37 QAA37 PQE37 PGI37 OWM37 OMQ37 OCU37 NSY37 NJC37 MZG37 MPK37 MFO37 LVS37 LLW37 LCA37 KSE37 KII37 JYM37 JOQ37 JEU37 IUY37 ILC37 IBG37 HRK37 HHO37 GXS37 GNW37 GEA37 FUE37 FKI37 FAM37 EQQ37 EGU37 DWY37 DNC37 DNC39 ACS38 AMO38 SW38 JA38 WVM38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JU38 BZY38 BQC38 BGG38 AWK38 L37:L38 SP64 JE65 WVQ65 WLU65 WBY65 VSC65 VIG65 UYK65 UOO65 UES65 TUW65 TLA65 TBE65 SRI65 SHM65 RXQ65 RNU65 RDY65 QUC65 QKG65 QAK65 PQO65 PGS65 OWW65 ONA65 ODE65 NTI65 NJM65 MZQ65 MPU65 MFY65 LWC65 LMG65 LCK65 KSO65 KIS65 JYW65 JPA65 JFE65 IVI65 ILM65 IBQ65 HRU65 HHY65 GYC65 GOG65 GEK65 FUO65 FKS65 FAW65 ERA65 EHE65 DXI65 DNM65 DDQ65 CTU65 CJY65 CAC65 BQG65 BGK65 AWO65 AMS65 ACW65 SP67 JE68 WVQ68 WLU68 WBY68 VSC68 VIG68 UYK68 UOO68 UES68 TUW68 TLA68 TBE68 SRI68 SHM68 RXQ68 RNU68 RDY68 QUC68 QKG68 QAK68 PQO68 PGS68 OWW68 ONA68 ODE68 NTI68 NJM68 MZQ68 MPU68 MFY68 LWC68 LMG68 LCK68 KSO68 KIS68 JYW68 JPA68 JFE68 IVI68 ILM68 IBQ68 HRU68 HHY68 GYC68 GOG68 GEK68 FUO68 FKS68 FAW68 ERA68 EHE68 DXI68 DNM68 DDQ68 CTU68 CJY68 CAC68 BQG68 BGK68 AWO68 AMS68 ACW68 AMH44:AMH45 WUZ43 SP44:SP45 IT44:IT45 WVF44:WVF45 WLJ44:WLJ45 WBN44:WBN45 VRR44:VRR45 VHV44:VHV45 UXZ44:UXZ45 UOD44:UOD45 UEH44:UEH45 TUL44:TUL45 TKP44:TKP45 TAT44:TAT45 SQX44:SQX45 SHB44:SHB45 RXF44:RXF45 RNJ44:RNJ45 RDN44:RDN45 QTR44:QTR45 QJV44:QJV45 PZZ44:PZZ45 PQD44:PQD45 PGH44:PGH45 OWL44:OWL45 OMP44:OMP45 OCT44:OCT45 NSX44:NSX45 NJB44:NJB45 MZF44:MZF45 MPJ44:MPJ45 MFN44:MFN45 LVR44:LVR45 LLV44:LLV45 LBZ44:LBZ45 KSD44:KSD45 KIH44:KIH45 JYL44:JYL45 JOP44:JOP45 JET44:JET45 IUX44:IUX45 ILB44:ILB45 IBF44:IBF45 HRJ44:HRJ45 HHN44:HHN45 GXR44:GXR45 GNV44:GNV45 GDZ44:GDZ45 FUD44:FUD45 FKH44:FKH45 FAL44:FAL45 EQP44:EQP45 EGT44:EGT45 DWX44:DWX45 DNB44:DNB45 DDF44:DDF45 CTJ44:CTJ45 CJN44:CJN45 BZR44:BZR45 BPV44:BPV45 BFZ44:BFZ45 AWD44:AWD45 BQG122:BQG679 CAC122:CAC679 CJY122:CJY679 CTU122:CTU679 DDQ122:DDQ679 DNM122:DNM679 DXI122:DXI679 EHE122:EHE679 ERA122:ERA679 FAW122:FAW679 FKS122:FKS679 FUO122:FUO679 GEK122:GEK679 GOG122:GOG679 GYC122:GYC679 HHY122:HHY679 HRU122:HRU679 IBQ122:IBQ679 ILM122:ILM679 IVI122:IVI679 JFE122:JFE679 JPA122:JPA679 JYW122:JYW679 KIS122:KIS679 KSO122:KSO679 LCK122:LCK679 LMG122:LMG679 LWC122:LWC679 MFY122:MFY679 MPU122:MPU679 MZQ122:MZQ679 NJM122:NJM679 NTI122:NTI679 ODE122:ODE679 ONA122:ONA679 OWW122:OWW679 PGS122:PGS679 PQO122:PQO679 QAK122:QAK679 QKG122:QKG679 QUC122:QUC679 RDY122:RDY679 RNU122:RNU679 RXQ122:RXQ679 SHM122:SHM679 SRI122:SRI679 TBE122:TBE679 TLA122:TLA679 TUW122:TUW679 UES122:UES679 UOO122:UOO679 UYK122:UYK679 VIG122:VIG679 VSC122:VSC679 WBY122:WBY679 WLU122:WLU679 WVQ122:WVQ679 JE122:JE679 TA122:TA679 ACW122:ACW679 AMS122:AMS679 L77 K78:L78 L79:L80 L62:L64 AWO122:AWO679 L108:L110 N112 AWB110:AWB114 BFX110:BFX114 BPT110:BPT114 BZP110:BZP114 CJL110:CJL114 CTH110:CTH114 DDD110:DDD114 DMZ110:DMZ114 DWV110:DWV114 EGR110:EGR114 EQN110:EQN114 FAJ110:FAJ114 FKF110:FKF114 FUB110:FUB114 GDX110:GDX114 GNT110:GNT114 GXP110:GXP114 HHL110:HHL114 HRH110:HRH114 IBD110:IBD114 IKZ110:IKZ114 IUV110:IUV114 JER110:JER114 JON110:JON114 JYJ110:JYJ114 KIF110:KIF114 KSB110:KSB114 LBX110:LBX114 LLT110:LLT114 LVP110:LVP114 MFL110:MFL114 MPH110:MPH114 MZD110:MZD114 NIZ110:NIZ114 NSV110:NSV114 OCR110:OCR114 OMN110:OMN114 OWJ110:OWJ114 PGF110:PGF114 PQB110:PQB114 PZX110:PZX114 QJT110:QJT114 QTP110:QTP114 RDL110:RDL114 RNH110:RNH114 RXD110:RXD114 SGZ110:SGZ114 SQV110:SQV114 TAR110:TAR114 TKN110:TKN114 TUJ110:TUJ114 UEF110:UEF114 UOB110:UOB114 UXX110:UXX114 VHT110:VHT114 VRP110:VRP114 WBL110:WBL114 WLH110:WLH114 WVD110:WVD114 IR110:IR114 SN110:SN114 ACJ110:ACJ114 L119:L679 AMO47 IT73:IT74 L71:L72 SP73:SP74 ACL73:ACL74 AMH73:AMH74 AWD73:AWD74 BFZ73:BFZ74 BPV73:BPV74 BZR73:BZR74 CJN73:CJN74 CTJ73:CTJ74 DDF73:DDF74 DNB73:DNB74 DWX73:DWX74 EGT73:EGT74 EQP73:EQP74 FAL73:FAL74 FKH73:FKH74 FUD73:FUD74 GDZ73:GDZ74 GNV73:GNV74 GXR73:GXR74 HHN73:HHN74 HRJ73:HRJ74 IBF73:IBF74 ILB73:ILB74 IUX73:IUX74 JET73:JET74 JOP73:JOP74 JYL73:JYL74 KIH73:KIH74 KSD73:KSD74 LBZ73:LBZ74 LLV73:LLV74 LVR73:LVR74 MFN73:MFN74 MPJ73:MPJ74 MZF73:MZF74 NJB73:NJB74 NSX73:NSX74 OCT73:OCT74 OMP73:OMP74 OWL73:OWL74 PGH73:PGH74 PQD73:PQD74 PZZ73:PZZ74 QJV73:QJV74 QTR73:QTR74 RDN73:RDN74 RNJ73:RNJ74 RXF73:RXF74 SHB73:SHB74 SQX73:SQX74 TAT73:TAT74 TKP73:TKP74 TUL73:TUL74 UEH73:UEH74 UOD73:UOD74 UXZ73:UXZ74 VHV73:VHV74 VRR73:VRR74 WBN73:WBN74 WLJ73:WLJ74 WVF73:WVF74 L102 N71:N74 L113:L114 AMF110:AMF114 L82:L85 L105 RN49:RN51 ABJ49:ABJ51 ALF49:ALF51 AVB49:AVB51 BEX49:BEX51 BOT49:BOT51 BYP49:BYP51 CIL49:CIL51 CSH49:CSH51 DCD49:DCD51 DLZ49:DLZ51 DVV49:DVV51 EFR49:EFR51 EPN49:EPN51 EZJ49:EZJ51 FJF49:FJF51 FTB49:FTB51 GCX49:GCX51 GMT49:GMT51 GWP49:GWP51 HGL49:HGL51 HQH49:HQH51 IAD49:IAD51 IJZ49:IJZ51 ITV49:ITV51 JDR49:JDR51 JNN49:JNN51 JXJ49:JXJ51 KHF49:KHF51 KRB49:KRB51 LAX49:LAX51 LKT49:LKT51 LUP49:LUP51 MEL49:MEL51 MOH49:MOH51 MYD49:MYD51 NHZ49:NHZ51 NRV49:NRV51 OBR49:OBR51 OLN49:OLN51 OVJ49:OVJ51 PFF49:PFF51 PPB49:PPB51 PYX49:PYX51 QIT49:QIT51 QSP49:QSP51 RCL49:RCL51 RMH49:RMH51 RWD49:RWD51 SFZ49:SFZ51 SPV49:SPV51 SZR49:SZR51 TJN49:TJN51 TTJ49:TTJ51 UDF49:UDF51 UNB49:UNB51 UWX49:UWX51 VGT49:VGT51 VQP49:VQP51 WAL49:WAL51 WKH49:WKH51 WUD49:WUD51 HR49:HR51 L51">
      <formula1>осн</formula1>
    </dataValidation>
    <dataValidation type="list" allowBlank="1" showInputMessage="1" showErrorMessage="1" sqref="WVR982891:WVR983719 M65387:M66215 JF65387:JF66215 TB65387:TB66215 ACX65387:ACX66215 AMT65387:AMT66215 AWP65387:AWP66215 BGL65387:BGL66215 BQH65387:BQH66215 CAD65387:CAD66215 CJZ65387:CJZ66215 CTV65387:CTV66215 DDR65387:DDR66215 DNN65387:DNN66215 DXJ65387:DXJ66215 EHF65387:EHF66215 ERB65387:ERB66215 FAX65387:FAX66215 FKT65387:FKT66215 FUP65387:FUP66215 GEL65387:GEL66215 GOH65387:GOH66215 GYD65387:GYD66215 HHZ65387:HHZ66215 HRV65387:HRV66215 IBR65387:IBR66215 ILN65387:ILN66215 IVJ65387:IVJ66215 JFF65387:JFF66215 JPB65387:JPB66215 JYX65387:JYX66215 KIT65387:KIT66215 KSP65387:KSP66215 LCL65387:LCL66215 LMH65387:LMH66215 LWD65387:LWD66215 MFZ65387:MFZ66215 MPV65387:MPV66215 MZR65387:MZR66215 NJN65387:NJN66215 NTJ65387:NTJ66215 ODF65387:ODF66215 ONB65387:ONB66215 OWX65387:OWX66215 PGT65387:PGT66215 PQP65387:PQP66215 QAL65387:QAL66215 QKH65387:QKH66215 QUD65387:QUD66215 RDZ65387:RDZ66215 RNV65387:RNV66215 RXR65387:RXR66215 SHN65387:SHN66215 SRJ65387:SRJ66215 TBF65387:TBF66215 TLB65387:TLB66215 TUX65387:TUX66215 UET65387:UET66215 UOP65387:UOP66215 UYL65387:UYL66215 VIH65387:VIH66215 VSD65387:VSD66215 WBZ65387:WBZ66215 WLV65387:WLV66215 WVR65387:WVR66215 M130923:M131751 JF130923:JF131751 TB130923:TB131751 ACX130923:ACX131751 AMT130923:AMT131751 AWP130923:AWP131751 BGL130923:BGL131751 BQH130923:BQH131751 CAD130923:CAD131751 CJZ130923:CJZ131751 CTV130923:CTV131751 DDR130923:DDR131751 DNN130923:DNN131751 DXJ130923:DXJ131751 EHF130923:EHF131751 ERB130923:ERB131751 FAX130923:FAX131751 FKT130923:FKT131751 FUP130923:FUP131751 GEL130923:GEL131751 GOH130923:GOH131751 GYD130923:GYD131751 HHZ130923:HHZ131751 HRV130923:HRV131751 IBR130923:IBR131751 ILN130923:ILN131751 IVJ130923:IVJ131751 JFF130923:JFF131751 JPB130923:JPB131751 JYX130923:JYX131751 KIT130923:KIT131751 KSP130923:KSP131751 LCL130923:LCL131751 LMH130923:LMH131751 LWD130923:LWD131751 MFZ130923:MFZ131751 MPV130923:MPV131751 MZR130923:MZR131751 NJN130923:NJN131751 NTJ130923:NTJ131751 ODF130923:ODF131751 ONB130923:ONB131751 OWX130923:OWX131751 PGT130923:PGT131751 PQP130923:PQP131751 QAL130923:QAL131751 QKH130923:QKH131751 QUD130923:QUD131751 RDZ130923:RDZ131751 RNV130923:RNV131751 RXR130923:RXR131751 SHN130923:SHN131751 SRJ130923:SRJ131751 TBF130923:TBF131751 TLB130923:TLB131751 TUX130923:TUX131751 UET130923:UET131751 UOP130923:UOP131751 UYL130923:UYL131751 VIH130923:VIH131751 VSD130923:VSD131751 WBZ130923:WBZ131751 WLV130923:WLV131751 WVR130923:WVR131751 M196459:M197287 JF196459:JF197287 TB196459:TB197287 ACX196459:ACX197287 AMT196459:AMT197287 AWP196459:AWP197287 BGL196459:BGL197287 BQH196459:BQH197287 CAD196459:CAD197287 CJZ196459:CJZ197287 CTV196459:CTV197287 DDR196459:DDR197287 DNN196459:DNN197287 DXJ196459:DXJ197287 EHF196459:EHF197287 ERB196459:ERB197287 FAX196459:FAX197287 FKT196459:FKT197287 FUP196459:FUP197287 GEL196459:GEL197287 GOH196459:GOH197287 GYD196459:GYD197287 HHZ196459:HHZ197287 HRV196459:HRV197287 IBR196459:IBR197287 ILN196459:ILN197287 IVJ196459:IVJ197287 JFF196459:JFF197287 JPB196459:JPB197287 JYX196459:JYX197287 KIT196459:KIT197287 KSP196459:KSP197287 LCL196459:LCL197287 LMH196459:LMH197287 LWD196459:LWD197287 MFZ196459:MFZ197287 MPV196459:MPV197287 MZR196459:MZR197287 NJN196459:NJN197287 NTJ196459:NTJ197287 ODF196459:ODF197287 ONB196459:ONB197287 OWX196459:OWX197287 PGT196459:PGT197287 PQP196459:PQP197287 QAL196459:QAL197287 QKH196459:QKH197287 QUD196459:QUD197287 RDZ196459:RDZ197287 RNV196459:RNV197287 RXR196459:RXR197287 SHN196459:SHN197287 SRJ196459:SRJ197287 TBF196459:TBF197287 TLB196459:TLB197287 TUX196459:TUX197287 UET196459:UET197287 UOP196459:UOP197287 UYL196459:UYL197287 VIH196459:VIH197287 VSD196459:VSD197287 WBZ196459:WBZ197287 WLV196459:WLV197287 WVR196459:WVR197287 M261995:M262823 JF261995:JF262823 TB261995:TB262823 ACX261995:ACX262823 AMT261995:AMT262823 AWP261995:AWP262823 BGL261995:BGL262823 BQH261995:BQH262823 CAD261995:CAD262823 CJZ261995:CJZ262823 CTV261995:CTV262823 DDR261995:DDR262823 DNN261995:DNN262823 DXJ261995:DXJ262823 EHF261995:EHF262823 ERB261995:ERB262823 FAX261995:FAX262823 FKT261995:FKT262823 FUP261995:FUP262823 GEL261995:GEL262823 GOH261995:GOH262823 GYD261995:GYD262823 HHZ261995:HHZ262823 HRV261995:HRV262823 IBR261995:IBR262823 ILN261995:ILN262823 IVJ261995:IVJ262823 JFF261995:JFF262823 JPB261995:JPB262823 JYX261995:JYX262823 KIT261995:KIT262823 KSP261995:KSP262823 LCL261995:LCL262823 LMH261995:LMH262823 LWD261995:LWD262823 MFZ261995:MFZ262823 MPV261995:MPV262823 MZR261995:MZR262823 NJN261995:NJN262823 NTJ261995:NTJ262823 ODF261995:ODF262823 ONB261995:ONB262823 OWX261995:OWX262823 PGT261995:PGT262823 PQP261995:PQP262823 QAL261995:QAL262823 QKH261995:QKH262823 QUD261995:QUD262823 RDZ261995:RDZ262823 RNV261995:RNV262823 RXR261995:RXR262823 SHN261995:SHN262823 SRJ261995:SRJ262823 TBF261995:TBF262823 TLB261995:TLB262823 TUX261995:TUX262823 UET261995:UET262823 UOP261995:UOP262823 UYL261995:UYL262823 VIH261995:VIH262823 VSD261995:VSD262823 WBZ261995:WBZ262823 WLV261995:WLV262823 WVR261995:WVR262823 M327531:M328359 JF327531:JF328359 TB327531:TB328359 ACX327531:ACX328359 AMT327531:AMT328359 AWP327531:AWP328359 BGL327531:BGL328359 BQH327531:BQH328359 CAD327531:CAD328359 CJZ327531:CJZ328359 CTV327531:CTV328359 DDR327531:DDR328359 DNN327531:DNN328359 DXJ327531:DXJ328359 EHF327531:EHF328359 ERB327531:ERB328359 FAX327531:FAX328359 FKT327531:FKT328359 FUP327531:FUP328359 GEL327531:GEL328359 GOH327531:GOH328359 GYD327531:GYD328359 HHZ327531:HHZ328359 HRV327531:HRV328359 IBR327531:IBR328359 ILN327531:ILN328359 IVJ327531:IVJ328359 JFF327531:JFF328359 JPB327531:JPB328359 JYX327531:JYX328359 KIT327531:KIT328359 KSP327531:KSP328359 LCL327531:LCL328359 LMH327531:LMH328359 LWD327531:LWD328359 MFZ327531:MFZ328359 MPV327531:MPV328359 MZR327531:MZR328359 NJN327531:NJN328359 NTJ327531:NTJ328359 ODF327531:ODF328359 ONB327531:ONB328359 OWX327531:OWX328359 PGT327531:PGT328359 PQP327531:PQP328359 QAL327531:QAL328359 QKH327531:QKH328359 QUD327531:QUD328359 RDZ327531:RDZ328359 RNV327531:RNV328359 RXR327531:RXR328359 SHN327531:SHN328359 SRJ327531:SRJ328359 TBF327531:TBF328359 TLB327531:TLB328359 TUX327531:TUX328359 UET327531:UET328359 UOP327531:UOP328359 UYL327531:UYL328359 VIH327531:VIH328359 VSD327531:VSD328359 WBZ327531:WBZ328359 WLV327531:WLV328359 WVR327531:WVR328359 M393067:M393895 JF393067:JF393895 TB393067:TB393895 ACX393067:ACX393895 AMT393067:AMT393895 AWP393067:AWP393895 BGL393067:BGL393895 BQH393067:BQH393895 CAD393067:CAD393895 CJZ393067:CJZ393895 CTV393067:CTV393895 DDR393067:DDR393895 DNN393067:DNN393895 DXJ393067:DXJ393895 EHF393067:EHF393895 ERB393067:ERB393895 FAX393067:FAX393895 FKT393067:FKT393895 FUP393067:FUP393895 GEL393067:GEL393895 GOH393067:GOH393895 GYD393067:GYD393895 HHZ393067:HHZ393895 HRV393067:HRV393895 IBR393067:IBR393895 ILN393067:ILN393895 IVJ393067:IVJ393895 JFF393067:JFF393895 JPB393067:JPB393895 JYX393067:JYX393895 KIT393067:KIT393895 KSP393067:KSP393895 LCL393067:LCL393895 LMH393067:LMH393895 LWD393067:LWD393895 MFZ393067:MFZ393895 MPV393067:MPV393895 MZR393067:MZR393895 NJN393067:NJN393895 NTJ393067:NTJ393895 ODF393067:ODF393895 ONB393067:ONB393895 OWX393067:OWX393895 PGT393067:PGT393895 PQP393067:PQP393895 QAL393067:QAL393895 QKH393067:QKH393895 QUD393067:QUD393895 RDZ393067:RDZ393895 RNV393067:RNV393895 RXR393067:RXR393895 SHN393067:SHN393895 SRJ393067:SRJ393895 TBF393067:TBF393895 TLB393067:TLB393895 TUX393067:TUX393895 UET393067:UET393895 UOP393067:UOP393895 UYL393067:UYL393895 VIH393067:VIH393895 VSD393067:VSD393895 WBZ393067:WBZ393895 WLV393067:WLV393895 WVR393067:WVR393895 M458603:M459431 JF458603:JF459431 TB458603:TB459431 ACX458603:ACX459431 AMT458603:AMT459431 AWP458603:AWP459431 BGL458603:BGL459431 BQH458603:BQH459431 CAD458603:CAD459431 CJZ458603:CJZ459431 CTV458603:CTV459431 DDR458603:DDR459431 DNN458603:DNN459431 DXJ458603:DXJ459431 EHF458603:EHF459431 ERB458603:ERB459431 FAX458603:FAX459431 FKT458603:FKT459431 FUP458603:FUP459431 GEL458603:GEL459431 GOH458603:GOH459431 GYD458603:GYD459431 HHZ458603:HHZ459431 HRV458603:HRV459431 IBR458603:IBR459431 ILN458603:ILN459431 IVJ458603:IVJ459431 JFF458603:JFF459431 JPB458603:JPB459431 JYX458603:JYX459431 KIT458603:KIT459431 KSP458603:KSP459431 LCL458603:LCL459431 LMH458603:LMH459431 LWD458603:LWD459431 MFZ458603:MFZ459431 MPV458603:MPV459431 MZR458603:MZR459431 NJN458603:NJN459431 NTJ458603:NTJ459431 ODF458603:ODF459431 ONB458603:ONB459431 OWX458603:OWX459431 PGT458603:PGT459431 PQP458603:PQP459431 QAL458603:QAL459431 QKH458603:QKH459431 QUD458603:QUD459431 RDZ458603:RDZ459431 RNV458603:RNV459431 RXR458603:RXR459431 SHN458603:SHN459431 SRJ458603:SRJ459431 TBF458603:TBF459431 TLB458603:TLB459431 TUX458603:TUX459431 UET458603:UET459431 UOP458603:UOP459431 UYL458603:UYL459431 VIH458603:VIH459431 VSD458603:VSD459431 WBZ458603:WBZ459431 WLV458603:WLV459431 WVR458603:WVR459431 M524139:M524967 JF524139:JF524967 TB524139:TB524967 ACX524139:ACX524967 AMT524139:AMT524967 AWP524139:AWP524967 BGL524139:BGL524967 BQH524139:BQH524967 CAD524139:CAD524967 CJZ524139:CJZ524967 CTV524139:CTV524967 DDR524139:DDR524967 DNN524139:DNN524967 DXJ524139:DXJ524967 EHF524139:EHF524967 ERB524139:ERB524967 FAX524139:FAX524967 FKT524139:FKT524967 FUP524139:FUP524967 GEL524139:GEL524967 GOH524139:GOH524967 GYD524139:GYD524967 HHZ524139:HHZ524967 HRV524139:HRV524967 IBR524139:IBR524967 ILN524139:ILN524967 IVJ524139:IVJ524967 JFF524139:JFF524967 JPB524139:JPB524967 JYX524139:JYX524967 KIT524139:KIT524967 KSP524139:KSP524967 LCL524139:LCL524967 LMH524139:LMH524967 LWD524139:LWD524967 MFZ524139:MFZ524967 MPV524139:MPV524967 MZR524139:MZR524967 NJN524139:NJN524967 NTJ524139:NTJ524967 ODF524139:ODF524967 ONB524139:ONB524967 OWX524139:OWX524967 PGT524139:PGT524967 PQP524139:PQP524967 QAL524139:QAL524967 QKH524139:QKH524967 QUD524139:QUD524967 RDZ524139:RDZ524967 RNV524139:RNV524967 RXR524139:RXR524967 SHN524139:SHN524967 SRJ524139:SRJ524967 TBF524139:TBF524967 TLB524139:TLB524967 TUX524139:TUX524967 UET524139:UET524967 UOP524139:UOP524967 UYL524139:UYL524967 VIH524139:VIH524967 VSD524139:VSD524967 WBZ524139:WBZ524967 WLV524139:WLV524967 WVR524139:WVR524967 M589675:M590503 JF589675:JF590503 TB589675:TB590503 ACX589675:ACX590503 AMT589675:AMT590503 AWP589675:AWP590503 BGL589675:BGL590503 BQH589675:BQH590503 CAD589675:CAD590503 CJZ589675:CJZ590503 CTV589675:CTV590503 DDR589675:DDR590503 DNN589675:DNN590503 DXJ589675:DXJ590503 EHF589675:EHF590503 ERB589675:ERB590503 FAX589675:FAX590503 FKT589675:FKT590503 FUP589675:FUP590503 GEL589675:GEL590503 GOH589675:GOH590503 GYD589675:GYD590503 HHZ589675:HHZ590503 HRV589675:HRV590503 IBR589675:IBR590503 ILN589675:ILN590503 IVJ589675:IVJ590503 JFF589675:JFF590503 JPB589675:JPB590503 JYX589675:JYX590503 KIT589675:KIT590503 KSP589675:KSP590503 LCL589675:LCL590503 LMH589675:LMH590503 LWD589675:LWD590503 MFZ589675:MFZ590503 MPV589675:MPV590503 MZR589675:MZR590503 NJN589675:NJN590503 NTJ589675:NTJ590503 ODF589675:ODF590503 ONB589675:ONB590503 OWX589675:OWX590503 PGT589675:PGT590503 PQP589675:PQP590503 QAL589675:QAL590503 QKH589675:QKH590503 QUD589675:QUD590503 RDZ589675:RDZ590503 RNV589675:RNV590503 RXR589675:RXR590503 SHN589675:SHN590503 SRJ589675:SRJ590503 TBF589675:TBF590503 TLB589675:TLB590503 TUX589675:TUX590503 UET589675:UET590503 UOP589675:UOP590503 UYL589675:UYL590503 VIH589675:VIH590503 VSD589675:VSD590503 WBZ589675:WBZ590503 WLV589675:WLV590503 WVR589675:WVR590503 M655211:M656039 JF655211:JF656039 TB655211:TB656039 ACX655211:ACX656039 AMT655211:AMT656039 AWP655211:AWP656039 BGL655211:BGL656039 BQH655211:BQH656039 CAD655211:CAD656039 CJZ655211:CJZ656039 CTV655211:CTV656039 DDR655211:DDR656039 DNN655211:DNN656039 DXJ655211:DXJ656039 EHF655211:EHF656039 ERB655211:ERB656039 FAX655211:FAX656039 FKT655211:FKT656039 FUP655211:FUP656039 GEL655211:GEL656039 GOH655211:GOH656039 GYD655211:GYD656039 HHZ655211:HHZ656039 HRV655211:HRV656039 IBR655211:IBR656039 ILN655211:ILN656039 IVJ655211:IVJ656039 JFF655211:JFF656039 JPB655211:JPB656039 JYX655211:JYX656039 KIT655211:KIT656039 KSP655211:KSP656039 LCL655211:LCL656039 LMH655211:LMH656039 LWD655211:LWD656039 MFZ655211:MFZ656039 MPV655211:MPV656039 MZR655211:MZR656039 NJN655211:NJN656039 NTJ655211:NTJ656039 ODF655211:ODF656039 ONB655211:ONB656039 OWX655211:OWX656039 PGT655211:PGT656039 PQP655211:PQP656039 QAL655211:QAL656039 QKH655211:QKH656039 QUD655211:QUD656039 RDZ655211:RDZ656039 RNV655211:RNV656039 RXR655211:RXR656039 SHN655211:SHN656039 SRJ655211:SRJ656039 TBF655211:TBF656039 TLB655211:TLB656039 TUX655211:TUX656039 UET655211:UET656039 UOP655211:UOP656039 UYL655211:UYL656039 VIH655211:VIH656039 VSD655211:VSD656039 WBZ655211:WBZ656039 WLV655211:WLV656039 WVR655211:WVR656039 M720747:M721575 JF720747:JF721575 TB720747:TB721575 ACX720747:ACX721575 AMT720747:AMT721575 AWP720747:AWP721575 BGL720747:BGL721575 BQH720747:BQH721575 CAD720747:CAD721575 CJZ720747:CJZ721575 CTV720747:CTV721575 DDR720747:DDR721575 DNN720747:DNN721575 DXJ720747:DXJ721575 EHF720747:EHF721575 ERB720747:ERB721575 FAX720747:FAX721575 FKT720747:FKT721575 FUP720747:FUP721575 GEL720747:GEL721575 GOH720747:GOH721575 GYD720747:GYD721575 HHZ720747:HHZ721575 HRV720747:HRV721575 IBR720747:IBR721575 ILN720747:ILN721575 IVJ720747:IVJ721575 JFF720747:JFF721575 JPB720747:JPB721575 JYX720747:JYX721575 KIT720747:KIT721575 KSP720747:KSP721575 LCL720747:LCL721575 LMH720747:LMH721575 LWD720747:LWD721575 MFZ720747:MFZ721575 MPV720747:MPV721575 MZR720747:MZR721575 NJN720747:NJN721575 NTJ720747:NTJ721575 ODF720747:ODF721575 ONB720747:ONB721575 OWX720747:OWX721575 PGT720747:PGT721575 PQP720747:PQP721575 QAL720747:QAL721575 QKH720747:QKH721575 QUD720747:QUD721575 RDZ720747:RDZ721575 RNV720747:RNV721575 RXR720747:RXR721575 SHN720747:SHN721575 SRJ720747:SRJ721575 TBF720747:TBF721575 TLB720747:TLB721575 TUX720747:TUX721575 UET720747:UET721575 UOP720747:UOP721575 UYL720747:UYL721575 VIH720747:VIH721575 VSD720747:VSD721575 WBZ720747:WBZ721575 WLV720747:WLV721575 WVR720747:WVR721575 M786283:M787111 JF786283:JF787111 TB786283:TB787111 ACX786283:ACX787111 AMT786283:AMT787111 AWP786283:AWP787111 BGL786283:BGL787111 BQH786283:BQH787111 CAD786283:CAD787111 CJZ786283:CJZ787111 CTV786283:CTV787111 DDR786283:DDR787111 DNN786283:DNN787111 DXJ786283:DXJ787111 EHF786283:EHF787111 ERB786283:ERB787111 FAX786283:FAX787111 FKT786283:FKT787111 FUP786283:FUP787111 GEL786283:GEL787111 GOH786283:GOH787111 GYD786283:GYD787111 HHZ786283:HHZ787111 HRV786283:HRV787111 IBR786283:IBR787111 ILN786283:ILN787111 IVJ786283:IVJ787111 JFF786283:JFF787111 JPB786283:JPB787111 JYX786283:JYX787111 KIT786283:KIT787111 KSP786283:KSP787111 LCL786283:LCL787111 LMH786283:LMH787111 LWD786283:LWD787111 MFZ786283:MFZ787111 MPV786283:MPV787111 MZR786283:MZR787111 NJN786283:NJN787111 NTJ786283:NTJ787111 ODF786283:ODF787111 ONB786283:ONB787111 OWX786283:OWX787111 PGT786283:PGT787111 PQP786283:PQP787111 QAL786283:QAL787111 QKH786283:QKH787111 QUD786283:QUD787111 RDZ786283:RDZ787111 RNV786283:RNV787111 RXR786283:RXR787111 SHN786283:SHN787111 SRJ786283:SRJ787111 TBF786283:TBF787111 TLB786283:TLB787111 TUX786283:TUX787111 UET786283:UET787111 UOP786283:UOP787111 UYL786283:UYL787111 VIH786283:VIH787111 VSD786283:VSD787111 WBZ786283:WBZ787111 WLV786283:WLV787111 WVR786283:WVR787111 M851819:M852647 JF851819:JF852647 TB851819:TB852647 ACX851819:ACX852647 AMT851819:AMT852647 AWP851819:AWP852647 BGL851819:BGL852647 BQH851819:BQH852647 CAD851819:CAD852647 CJZ851819:CJZ852647 CTV851819:CTV852647 DDR851819:DDR852647 DNN851819:DNN852647 DXJ851819:DXJ852647 EHF851819:EHF852647 ERB851819:ERB852647 FAX851819:FAX852647 FKT851819:FKT852647 FUP851819:FUP852647 GEL851819:GEL852647 GOH851819:GOH852647 GYD851819:GYD852647 HHZ851819:HHZ852647 HRV851819:HRV852647 IBR851819:IBR852647 ILN851819:ILN852647 IVJ851819:IVJ852647 JFF851819:JFF852647 JPB851819:JPB852647 JYX851819:JYX852647 KIT851819:KIT852647 KSP851819:KSP852647 LCL851819:LCL852647 LMH851819:LMH852647 LWD851819:LWD852647 MFZ851819:MFZ852647 MPV851819:MPV852647 MZR851819:MZR852647 NJN851819:NJN852647 NTJ851819:NTJ852647 ODF851819:ODF852647 ONB851819:ONB852647 OWX851819:OWX852647 PGT851819:PGT852647 PQP851819:PQP852647 QAL851819:QAL852647 QKH851819:QKH852647 QUD851819:QUD852647 RDZ851819:RDZ852647 RNV851819:RNV852647 RXR851819:RXR852647 SHN851819:SHN852647 SRJ851819:SRJ852647 TBF851819:TBF852647 TLB851819:TLB852647 TUX851819:TUX852647 UET851819:UET852647 UOP851819:UOP852647 UYL851819:UYL852647 VIH851819:VIH852647 VSD851819:VSD852647 WBZ851819:WBZ852647 WLV851819:WLV852647 WVR851819:WVR852647 M917355:M918183 JF917355:JF918183 TB917355:TB918183 ACX917355:ACX918183 AMT917355:AMT918183 AWP917355:AWP918183 BGL917355:BGL918183 BQH917355:BQH918183 CAD917355:CAD918183 CJZ917355:CJZ918183 CTV917355:CTV918183 DDR917355:DDR918183 DNN917355:DNN918183 DXJ917355:DXJ918183 EHF917355:EHF918183 ERB917355:ERB918183 FAX917355:FAX918183 FKT917355:FKT918183 FUP917355:FUP918183 GEL917355:GEL918183 GOH917355:GOH918183 GYD917355:GYD918183 HHZ917355:HHZ918183 HRV917355:HRV918183 IBR917355:IBR918183 ILN917355:ILN918183 IVJ917355:IVJ918183 JFF917355:JFF918183 JPB917355:JPB918183 JYX917355:JYX918183 KIT917355:KIT918183 KSP917355:KSP918183 LCL917355:LCL918183 LMH917355:LMH918183 LWD917355:LWD918183 MFZ917355:MFZ918183 MPV917355:MPV918183 MZR917355:MZR918183 NJN917355:NJN918183 NTJ917355:NTJ918183 ODF917355:ODF918183 ONB917355:ONB918183 OWX917355:OWX918183 PGT917355:PGT918183 PQP917355:PQP918183 QAL917355:QAL918183 QKH917355:QKH918183 QUD917355:QUD918183 RDZ917355:RDZ918183 RNV917355:RNV918183 RXR917355:RXR918183 SHN917355:SHN918183 SRJ917355:SRJ918183 TBF917355:TBF918183 TLB917355:TLB918183 TUX917355:TUX918183 UET917355:UET918183 UOP917355:UOP918183 UYL917355:UYL918183 VIH917355:VIH918183 VSD917355:VSD918183 WBZ917355:WBZ918183 WLV917355:WLV918183 WVR917355:WVR918183 M982891:M983719 JF982891:JF983719 TB982891:TB983719 ACX982891:ACX983719 AMT982891:AMT983719 AWP982891:AWP983719 BGL982891:BGL983719 BQH982891:BQH983719 CAD982891:CAD983719 CJZ982891:CJZ983719 CTV982891:CTV983719 DDR982891:DDR983719 DNN982891:DNN983719 DXJ982891:DXJ983719 EHF982891:EHF983719 ERB982891:ERB983719 FAX982891:FAX983719 FKT982891:FKT983719 FUP982891:FUP983719 GEL982891:GEL983719 GOH982891:GOH983719 GYD982891:GYD983719 HHZ982891:HHZ983719 HRV982891:HRV983719 IBR982891:IBR983719 ILN982891:ILN983719 IVJ982891:IVJ983719 JFF982891:JFF983719 JPB982891:JPB983719 JYX982891:JYX983719 KIT982891:KIT983719 KSP982891:KSP983719 LCL982891:LCL983719 LMH982891:LMH983719 LWD982891:LWD983719 MFZ982891:MFZ983719 MPV982891:MPV983719 MZR982891:MZR983719 NJN982891:NJN983719 NTJ982891:NTJ983719 ODF982891:ODF983719 ONB982891:ONB983719 OWX982891:OWX983719 PGT982891:PGT983719 PQP982891:PQP983719 QAL982891:QAL983719 QKH982891:QKH983719 QUD982891:QUD983719 RDZ982891:RDZ983719 RNV982891:RNV983719 RXR982891:RXR983719 SHN982891:SHN983719 SRJ982891:SRJ983719 TBF982891:TBF983719 TLB982891:TLB983719 TUX982891:TUX983719 UET982891:UET983719 UOP982891:UOP983719 UYL982891:UYL983719 VIH982891:VIH983719 VSD982891:VSD983719 WBZ982891:WBZ983719 WLV982891:WLV983719 WVJ27 WVJ9 WLN9 WLN27 WBR9 WBR27 VRV9 VRV27 VHZ9 VHZ27 UYD9 UYD27 UOH9 UOH27 UEL9 UEL27 TUP9 TUP27 TKT9 TKT27 TAX9 TAX27 SRB9 SRB27 SHF9 SHF27 RXJ9 RXJ27 RNN9 RNN27 RDR9 RDR27 QTV9 QTV27 QJZ9 QJZ27 QAD9 QAD27 PQH9 PQH27 PGL9 PGL27 OWP9 OWP27 OMT9 OMT27 OCX9 OCX27 NTB9 NTB27 NJF9 NJF27 MZJ9 MZJ27 MPN9 MPN27 MFR9 MFR27 LVV9 LVV27 LLZ9 LLZ27 LCD9 LCD27 KSH9 KSH27 KIL9 KIL27 JYP9 JYP27 JOT9 JOT27 JEX9 JEX27 IVB9 IVB27 ILF9 ILF27 IBJ9 IBJ27 HRN9 HRN27 HHR9 HHR27 GXV9 GXV27 GNZ9 GNZ27 GED9 GED27 FUH9 FUH27 FKL9 FKL27 FAP9 FAP27 EQT9 EQT27 EGX9 EGX27 DXB9 DXB27 DNF9 DNF27 DDJ9 DDJ27 CTN9 CTN27 CJR9 CJR27 BZV9 BZV27 BPZ9 BPZ27 BGD9 BGD27 AWH9 AWH27 AML9 AML27 ACP9 ACP27 ST9 ST27 IX9 IX27 M9 AWN119:AWN121 AMR119:AMR121 ACV119:ACV121 SZ119:SZ121 JD119:JD121 WVP119:WVP121 WLT119:WLT121 WBX119:WBX121 VSB119:VSB121 VIF119:VIF121 UYJ119:UYJ121 UON119:UON121 UER119:UER121 TUV119:TUV121 TKZ119:TKZ121 TBD119:TBD121 SRH119:SRH121 SHL119:SHL121 RXP119:RXP121 RNT119:RNT121 RDX119:RDX121 QUB119:QUB121 QKF119:QKF121 QAJ119:QAJ121 PQN119:PQN121 PGR119:PGR121 OWV119:OWV121 OMZ119:OMZ121 ODD119:ODD121 NTH119:NTH121 NJL119:NJL121 MZP119:MZP121 MPT119:MPT121 MFX119:MFX121 LWB119:LWB121 LMF119:LMF121 LCJ119:LCJ121 KSN119:KSN121 KIR119:KIR121 JYV119:JYV121 JOZ119:JOZ121 JFD119:JFD121 IVH119:IVH121 ILL119:ILL121 IBP119:IBP121 HRT119:HRT121 HHX119:HHX121 GYB119:GYB121 GOF119:GOF121 GEJ119:GEJ121 FUN119:FUN121 FKR119:FKR121 FAV119:FAV121 EQZ119:EQZ121 EHD119:EHD121 DXH119:DXH121 DNL119:DNL121 DDP119:DDP121 CTT119:CTT121 CJX119:CJX121 CAB119:CAB121 BQF119:BQF121 BGJ119:BGJ121 M27 WLP42 EQR39 FAN39 FKJ39 FUF39 GEB39 GNX39 GXT39 HHP39 HRL39 IBH39 ILD39 IUZ39 JEV39 JOR39 JYN39 KIJ39 KSF39 LCB39 LLX39 LVT39 MFP39 MPL39 MZH39 NJD39 NSZ39 OCV39 OMR39 OWN39 PGJ39 PQF39 QAB39 QJX39 QTT39 RDP39 RNL39 RXH39 SHD39 SQZ39 TAV39 TKR39 TUN39 UEJ39 UOF39 UYB39 VHX39 VRT39 WBP39 WLL39 WVH39 IV39 SR39 ACN39 AMJ39 AWF39 BGB39 BPX39 BZT39 CJP39 CTL39 DDH39 DND39 WBT42 VRX42 VIB42 UYF42 UOJ42 UEN42 TUR42 TKV42 TAZ42 SRD42 SHH42 RXL42 RNP42 RDT42 QTX42 QKB42 QAF42 PQJ42 PGN42 OWR42 OMV42 OCZ42 NTD42 NJH42 MZL42 MPP42 MFT42 LVX42 LMB42 LCF42 KSJ42 KIN42 JYR42 JOV42 JEZ42 IVD42 ILH42 IBL42 HRP42 HHT42 GXX42 GOB42 GEF42 FUJ42 FKN42 FAR42 EQV42 EGZ42 DXD42 DNH42 DDL42 CTP42 CJT42 BZX42 BQB42 BGF42 AWJ42 AMN42 ACR42 SV42 IZ42 WVL42 DWZ39 BZR40 ACP21 AML21 AWH21 BGD21 BPZ21 BZV21 CJR21 CTN21 DDJ21 DNF21 DXB21 EGX21 EQT21 FAP21 FKL21 FUH21 GED21 GNZ21 GXV21 HHR21 HRN21 IBJ21 ILF21 IVB21 JEX21 JOT21 JYP21 KIL21 KSH21 LCD21 LLZ21 LVV21 MFR21 MPN21 MZJ21 NJF21 NTB21 OCX21 OMT21 OWP21 PGL21 PQH21 QAD21 QJZ21 QTV21 RDR21 RNN21 RXJ21 SHF21 SRB21 TAX21 TKT21 TUP21 UEL21 UOH21 UYD21 VHZ21 VRV21 WBR21 WLN21 WVJ21 IX21 ST21 Q21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IX24 ST24 Q24 BGH47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IT40 SP40 ACL40 AMH40 AWD40 BFZ40 AWL47 BZG46 WBI43 VRM43 VHQ43 UXU43 UNY43 UEC43 TUG43 TKK43 TAO43 SQS43 SGW43 RXA43 RNE43 RDI43 QTM43 QJQ43 PZU43 PPY43 PGC43 OWG43 OMK43 OCO43 NSS43 NIW43 MZA43 MPE43 MFI43 LVM43 LLQ43 LBU43 KRY43 KIC43 JYG43 JOK43 JEO43 IUS43 IKW43 IBA43 HRE43 HHI43 GXM43 GNQ43 GDU43 FTY43 FKC43 FAG43 EQK43 EGO43 DWS43 DMW43 DDA43 CTE43 CJI43 BZM43 BPQ43 BFU43 AVY43 AMC43 ACG43 SK43 IO43 WVA43 BGA44:BGA45 CJC46 CSY46 DCU46 DMQ46 DWM46 EGI46 EQE46 FAA46 FJW46 FTS46 GDO46 GNK46 GXG46 HHC46 HQY46 IAU46 IKQ46 IUM46 JEI46 JOE46 JYA46 KHW46 KRS46 LBO46 LLK46 LVG46 MFC46 MOY46 MYU46 NIQ46 NSM46 OCI46 OME46 OWA46 PFW46 PPS46 PZO46 QJK46 QTG46 RDC46 RMY46 RWU46 SGQ46 SQM46 TAI46 TKE46 TUA46 UDW46 UNS46 UXO46 VHK46 VRG46 WBC46 WKY46 WUU46 II46 SE46 ACA46 ALW46 AVS46 BFO46 AMI64 AWE64 BGA64 BPW64 BZS64 CJO64 CTK64 DDG64 DNC64 DWY64 EGU64 EQQ64 FAM64 FKI64 FUE64 GEA64 GNW64 GXS64 HHO64 HRK64 IBG64 ILC64 IUY64 JEU64 JOQ64 JYM64 KII64 KSE64 LCA64 LLW64 LVS64 MFO64 MPK64 MZG64 NJC64 NSY64 OCU64 OMQ64 OWM64 PGI64 PQE64 QAA64 QJW64 QTS64 RDO64 RNK64 RXG64 SHC64 SQY64 TAU64 TKQ64 TUM64 UEI64 UOE64 UYA64 VHW64 VRS64 WBO64 WLK64 WVG64 IU64 SQ64 AMI67 AWE67 BGA67 BPW67 BZS67 CJO67 CTK67 DDG67 DNC67 DWY67 EGU67 EQQ67 FAM67 FKI67 FUE67 GEA67 GNW67 GXS67 HHO67 HRK67 IBG67 ILC67 IUY67 JEU67 JOQ67 JYM67 KII67 KSE67 LCA67 LLW67 LVS67 MFO67 MPK67 MZG67 NJC67 NSY67 OCU67 OMQ67 OWM67 PGI67 PQE67 QAA67 QJW67 QTS67 RDO67 RNK67 RXG67 SHC67 SQY67 TAU67 TKQ67 TUM67 UEI67 UOE67 UYA67 VHW67 VRS67 WBO67 WLK67 WVG67 IU67 SQ67 ACM70 AMI70 AWE70 BGA70 BPW70 BZS70 CJO70 CTK70 DDG70 DNC70 DWY70 EGU70 EQQ70 FAM70 FKI70 FUE70 GEA70 GNW70 GXS70 HHO70 HRK70 IBG70 ILC70 IUY70 JEU70 JOQ70 JYM70 KII70 KSE70 LCA70 LLW70 LVS70 MFO70 MPK70 MZG70 NJC70 NSY70 OCU70 OMQ70 OWM70 PGI70 PQE70 QAA70 QJW70 QTS70 RDO70 RNK70 RXG70 SHC70 SQY70 TAU70 TKQ70 TUM70 UEI70 UOE70 UYA70 VHW70 VRS70 WBO70 WLK70 WVG70 IU70 SQ70 BQD38 AMI77 AWE77 BGA77 BPW77 BZS77 CJO77 CTK77 DDG77 DNC77 DWY77 EGU77 EQQ77 FAM77 FKI77 FUE77 GEA77 GNW77 GXS77 HHO77 HRK77 IBG77 ILC77 IUY77 JEU77 JOQ77 JYM77 KII77 KSE77 LCA77 LLW77 LVS77 MFO77 MPK77 MZG77 NJC77 NSY77 OCU77 OMQ77 OWM77 PGI77 PQE77 QAA77 QJW77 QTS77 RDO77 RNK77 RXG77 SHC77 SQY77 TAU77 TKQ77 TUM77 UEI77 UOE77 UYA77 VHW77 VRS77 WBO77 WLK77 WVG77 IU77 SQ77 ACM77 TB68 BPK46 ACT47 SX47 JB47 WVN47 WLR47 WBV47 VRZ47 VID47 UYH47 UOL47 UEP47 TUT47 TKX47 TBB47 SRF47 SHJ47 RXN47 RNR47 RDV47 QTZ47 QKD47 QAH47 PQL47 PGP47 OWT47 OMX47 ODB47 NTF47 NJJ47 MZN47 MPR47 MFV47 LVZ47 LMD47 LCH47 KSL47 KIP47 JYT47 JOX47 JFB47 IVF47 ILJ47 IBN47 HRR47 HHV47 GXZ47 GOD47 GEH47 FUL47 FKP47 FAT47 EQX47 EHB47 DXF47 DNJ47 DDN47 CTR47 CJV47 BZZ47 BQD47 BPV40 CTL31 CJP31 BZT31 BPX31 BGB31 AWF31 AMJ31 ACN31 SR31 IV31 WVH31 WLL31 WBP31 VRT31 VHX31 UYB31 UOF31 UEJ31 TUN31 TKR31 TAV31 SQZ31 SHD31 RXH31 RNL31 RDP31 QTT31 QJX31 QAB31 PQF31 PGJ31 OWN31 OMR31 OCV31 NSZ31 NJD31 MZH31 MPL31 MFP31 LVT31 LLX31 LCB31 KSF31 KIJ31 JYN31 JOR31 JEV31 IUZ31 ILD31 IBH31 HRL31 HHP31 GXT31 GNX31 GEB31 FUF31 FKJ31 FAN31 EQR31 EGV31 DWZ31 DND31 DDH31 BQD32 BGH32 AMP32 AWL32 ACT32 SX32 JB32 WVN32 WLR32 WBV32 VRZ32 VID32 UYH32 UOL32 UEP32 TUT32 TKX32 TBB32 SRF32 SHJ32 RXN32 RNR32 RDV32 QTZ32 QKD32 QAH32 PQL32 PGP32 OWT32 OMX32 ODB32 NTF32 NJJ32 MZN32 MPR32 MFV32 LVZ32 LMD32 LCH32 KSL32 KIP32 JYT32 JOX32 JFB32 IVF32 ILJ32 IBN32 HRR32 HHV32 GXZ32 GOD32 GEH32 FUL32 FKP32 FAT32 EQX32 EHB32 DXF32 DNJ32 DDN32 CTR32 CJV32 BZZ32 DDH33 CTL33 CJP33 BZT33 BPX33 BGB33 AWF33 AMJ33 ACN33 SR33 IV33 WVH33 WLL33 WBP33 VRT33 VHX33 UYB33 UOF33 UEJ33 TUN33 TKR33 TAV33 SQZ33 SHD33 RXH33 RNL33 RDP33 QTT33 QJX33 QAB33 PQF33 PGJ33 OWN33 OMR33 OCV33 NSZ33 NJD33 MZH33 MPL33 MFP33 LVT33 LLX33 LCB33 KSF33 KIJ33 JYN33 JOR33 JEV33 IUZ33 ILD33 IBH33 HRL33 HHP33 GXT33 GNX33 GEB33 FUF33 FKJ33 FAN33 EQR33 EGV33 DWZ33 DND33 BQD34 BGH34 AMP34 AWL34 ACT34 SX34 JB34 WVN34 WLR34 WBV34 VRZ34 VID34 UYH34 UOL34 UEP34 TUT34 TKX34 TBB34 SRF34 SHJ34 RXN34 RNR34 RDV34 QTZ34 QKD34 QAH34 PQL34 PGP34 OWT34 OMX34 ODB34 NTF34 NJJ34 MZN34 MPR34 MFV34 LVZ34 LMD34 LCH34 KSL34 KIP34 JYT34 JOX34 JFB34 IVF34 ILJ34 IBN34 HRR34 HHV34 GXZ34 GOD34 GEH34 FUL34 FKP34 FAT34 EQX34 EHB34 DXF34 DNJ34 DDN34 CTR34 CJV34 BZZ34 DND35 DDH35 CTL35 CJP35 BZT35 BPX35 BGB35 AWF35 AMJ35 ACN35 SR35 IV35 WVH35 WLL35 WBP35 VRT35 VHX35 UYB35 UOF35 UEJ35 TUN35 TKR35 TAV35 SQZ35 SHD35 RXH35 RNL35 RDP35 QTT35 QJX35 QAB35 PQF35 PGJ35 OWN35 OMR35 OCV35 NSZ35 NJD35 MZH35 MPL35 MFP35 LVT35 LLX35 LCB35 KSF35 KIJ35 JYN35 JOR35 JEV35 IUZ35 ILD35 IBH35 HRL35 HHP35 GXT35 GNX35 GEB35 FUF35 FKJ35 FAN35 EQR35 EGV35 DWZ35 BQD36 BGH36 AMP36 AWL36 ACT36 SX36 JB36 WVN36 WLR36 WBV36 VRZ36 VID36 UYH36 UOL36 UEP36 TUT36 TKX36 TBB36 SRF36 SHJ36 RXN36 RNR36 RDV36 QTZ36 QKD36 QAH36 PQL36 PGP36 OWT36 OMX36 ODB36 NTF36 NJJ36 MZN36 MPR36 MFV36 LVZ36 LMD36 LCH36 KSL36 KIP36 JYT36 JOX36 JFB36 IVF36 ILJ36 IBN36 HRR36 HHV36 GXZ36 GOD36 GEH36 FUL36 FKP36 FAT36 EQX36 EHB36 DXF36 DNJ36 DDN36 CTR36 CJV36 BZZ36 DWZ37 DND37 DDH37 CTL37 CJP37 BZT37 BPX37 BGB37 AWF37 AMJ37 ACN37 SR37 IV37 WVH37 WLL37 WBP37 VRT37 VHX37 UYB37 UOF37 UEJ37 TUN37 TKR37 TAV37 SQZ37 SHD37 RXH37 RNL37 RDP37 QTT37 QJX37 QAB37 PQF37 PGJ37 OWN37 OMR37 OCV37 NSZ37 NJD37 MZH37 MPL37 MFP37 LVT37 LLX37 LCB37 KSF37 KIJ37 JYN37 JOR37 JEV37 IUZ37 ILD37 IBH37 HRL37 HHP37 GXT37 GNX37 GEB37 FUF37 FKJ37 FAN37 EQR37 EGV37 EGV39 BGH38 AMP38 AWL38 ACT38 SX38 JB38 WVN38 WLR38 WBV38 VRZ38 VID38 UYH38 UOL38 UEP38 TUT38 TKX38 TBB38 SRF38 SHJ38 RXN38 RNR38 RDV38 QTZ38 QKD38 QAH38 PQL38 PGP38 OWT38 OMX38 ODB38 NTF38 NJJ38 MZN38 MPR38 MFV38 LVZ38 LMD38 LCH38 KSL38 KIP38 JYT38 JOX38 JFB38 IVF38 ILJ38 IBN38 HRR38 HHV38 GXZ38 GOD38 GEH38 FUL38 FKP38 FAT38 EQX38 EHB38 DXF38 DNJ38 DDN38 CTR38 CJV38 BZZ38 TB65 ACM64 JF65 WVR65 WLV65 WBZ65 VSD65 VIH65 UYL65 UOP65 UET65 TUX65 TLB65 TBF65 SRJ65 SHN65 RXR65 RNV65 RDZ65 QUD65 QKH65 QAL65 PQP65 PGT65 OWX65 ONB65 ODF65 NTJ65 NJN65 MZR65 MPV65 MFZ65 LWD65 LMH65 LCL65 KSP65 KIT65 JYX65 JPB65 JFF65 IVJ65 ILN65 IBR65 HRV65 HHZ65 GYD65 GOH65 GEL65 FUP65 FKT65 FAX65 ERB65 EHF65 DXJ65 DNN65 DDR65 CTV65 CJZ65 CAD65 BQH65 BGL65 AWP65 AMT65 ACX65 ACM67 JF68 WVR68 WLV68 WBZ68 VSD68 VIH68 UYL68 UOP68 UET68 TUX68 TLB68 TBF68 SRJ68 SHN68 RXR68 RNV68 RDZ68 QUD68 QKH68 QAL68 PQP68 PGT68 OWX68 ONB68 ODF68 NTJ68 NJN68 MZR68 MPV68 MFZ68 LWD68 LMH68 LCL68 KSP68 KIT68 JYX68 JPB68 JFF68 IVJ68 ILN68 IBR68 HRV68 HHZ68 GYD68 GOH68 GEL68 FUP68 FKT68 FAX68 ERB68 EHF68 DXJ68 DNN68 DDR68 CTV68 CJZ68 CAD68 BQH68 BGL68 AWP68 AMT68 ACX68 AMI44:AMI45 WLE43 AWE44:AWE45 ACM44:ACM45 SQ44:SQ45 IU44:IU45 WVG44:WVG45 WLK44:WLK45 WBO44:WBO45 VRS44:VRS45 VHW44:VHW45 UYA44:UYA45 UOE44:UOE45 UEI44:UEI45 TUM44:TUM45 TKQ44:TKQ45 TAU44:TAU45 SQY44:SQY45 SHC44:SHC45 RXG44:RXG45 RNK44:RNK45 RDO44:RDO45 QTS44:QTS45 QJW44:QJW45 QAA44:QAA45 PQE44:PQE45 PGI44:PGI45 OWM44:OWM45 OMQ44:OMQ45 OCU44:OCU45 NSY44:NSY45 NJC44:NJC45 MZG44:MZG45 MPK44:MPK45 MFO44:MFO45 LVS44:LVS45 LLW44:LLW45 LCA44:LCA45 KSE44:KSE45 KII44:KII45 JYM44:JYM45 JOQ44:JOQ45 JEU44:JEU45 IUY44:IUY45 ILC44:ILC45 IBG44:IBG45 HRK44:HRK45 HHO44:HHO45 GXS44:GXS45 GNW44:GNW45 GEA44:GEA45 FUE44:FUE45 FKI44:FKI45 FAM44:FAM45 EQQ44:EQQ45 EGU44:EGU45 DWY44:DWY45 DNC44:DNC45 DDG44:DDG45 CTK44:CTK45 CJO44:CJO45 BZS44:BZS45 BPW44:BPW45 L29:L32 L39:L40 M37:M38 BGL122:BGL679 BQH122:BQH679 CAD122:CAD679 CJZ122:CJZ679 CTV122:CTV679 DDR122:DDR679 DNN122:DNN679 DXJ122:DXJ679 EHF122:EHF679 ERB122:ERB679 FAX122:FAX679 FKT122:FKT679 FUP122:FUP679 GEL122:GEL679 GOH122:GOH679 GYD122:GYD679 HHZ122:HHZ679 HRV122:HRV679 IBR122:IBR679 ILN122:ILN679 IVJ122:IVJ679 JFF122:JFF679 JPB122:JPB679 JYX122:JYX679 KIT122:KIT679 KSP122:KSP679 LCL122:LCL679 LMH122:LMH679 LWD122:LWD679 MFZ122:MFZ679 MPV122:MPV679 MZR122:MZR679 NJN122:NJN679 NTJ122:NTJ679 ODF122:ODF679 ONB122:ONB679 OWX122:OWX679 PGT122:PGT679 PQP122:PQP679 QAL122:QAL679 QKH122:QKH679 QUD122:QUD679 RDZ122:RDZ679 RNV122:RNV679 RXR122:RXR679 SHN122:SHN679 SRJ122:SRJ679 TBF122:TBF679 TLB122:TLB679 TUX122:TUX679 UET122:UET679 UOP122:UOP679 UYL122:UYL679 VIH122:VIH679 VSD122:VSD679 WBZ122:WBZ679 WLV122:WLV679 WVR122:WVR679 JF122:JF679 TB122:TB679 ACX122:ACX679 M77:N80 M62:M64 AWP122:AWP679 M71:M72 M87:M96 M108:M110 O112 L111 AMG110:AMG114 AWC110:AWC114 BFY110:BFY114 BPU110:BPU114 BZQ110:BZQ114 CJM110:CJM114 CTI110:CTI114 DDE110:DDE114 DNA110:DNA114 DWW110:DWW114 EGS110:EGS114 EQO110:EQO114 FAK110:FAK114 FKG110:FKG114 FUC110:FUC114 GDY110:GDY114 GNU110:GNU114 GXQ110:GXQ114 HHM110:HHM114 HRI110:HRI114 IBE110:IBE114 ILA110:ILA114 IUW110:IUW114 JES110:JES114 JOO110:JOO114 JYK110:JYK114 KIG110:KIG114 KSC110:KSC114 LBY110:LBY114 LLU110:LLU114 LVQ110:LVQ114 MFM110:MFM114 MPI110:MPI114 MZE110:MZE114 NJA110:NJA114 NSW110:NSW114 OCS110:OCS114 OMO110:OMO114 OWK110:OWK114 PGG110:PGG114 PQC110:PQC114 PZY110:PZY114 QJU110:QJU114 QTQ110:QTQ114 RDM110:RDM114 RNI110:RNI114 RXE110:RXE114 SHA110:SHA114 SQW110:SQW114 TAS110:TAS114 TKO110:TKO114 TUK110:TUK114 UEG110:UEG114 UOC110:UOC114 UXY110:UXY114 VHU110:VHU114 VRQ110:VRQ114 WBM110:WBM114 WLI110:WLI114 WVE110:WVE114 IS110:IS114 SO110:SO114 AMT122:AMT679 WVG73:WVG74 IU73:IU74 SQ73:SQ74 ACM73:ACM74 AMI73:AMI74 AWE73:AWE74 BGA73:BGA74 BPW73:BPW74 BZS73:BZS74 CJO73:CJO74 CTK73:CTK74 DDG73:DDG74 DNC73:DNC74 DWY73:DWY74 EGU73:EGU74 EQQ73:EQQ74 FAM73:FAM74 FKI73:FKI74 FUE73:FUE74 GEA73:GEA74 GNW73:GNW74 GXS73:GXS74 HHO73:HHO74 HRK73:HRK74 IBG73:IBG74 ILC73:ILC74 IUY73:IUY74 JEU73:JEU74 JOQ73:JOQ74 JYM73:JYM74 KII73:KII74 KSE73:KSE74 LCA73:LCA74 LLW73:LLW74 LVS73:LVS74 MFO73:MFO74 MPK73:MPK74 MZG73:MZG74 NJC73:NJC74 NSY73:NSY74 OCU73:OCU74 OMQ73:OMQ74 OWM73:OWM74 PGI73:PGI74 PQE73:PQE74 QAA73:QAA74 QJW73:QJW74 QTS73:QTS74 RDO73:RDO74 RNK73:RNK74 RXG73:RXG74 SHC73:SHC74 SQY73:SQY74 TAU73:TAU74 TKQ73:TKQ74 TUM73:TUM74 UEI73:UEI74 UOE73:UOE74 UYA73:UYA74 VHW73:VHW74 VRS73:VRS74 WBO73:WBO74 WLK73:WLK74 M75:M76 AMP47 M102 ACK110:ACK114 M50:M51 M82:M85 M105 L103 HS49:HS51 L48:L49 RO49:RO51 ABK49:ABK51 ALG49:ALG51 AVC49:AVC51 BEY49:BEY51 BOU49:BOU51 BYQ49:BYQ51 CIM49:CIM51 CSI49:CSI51 DCE49:DCE51 DMA49:DMA51 DVW49:DVW51 EFS49:EFS51 EPO49:EPO51 EZK49:EZK51 FJG49:FJG51 FTC49:FTC51 GCY49:GCY51 GMU49:GMU51 GWQ49:GWQ51 HGM49:HGM51 HQI49:HQI51 IAE49:IAE51 IKA49:IKA51 ITW49:ITW51 JDS49:JDS51 JNO49:JNO51 JXK49:JXK51 KHG49:KHG51 KRC49:KRC51 LAY49:LAY51 LKU49:LKU51 LUQ49:LUQ51 MEM49:MEM51 MOI49:MOI51 MYE49:MYE51 NIA49:NIA51 NRW49:NRW51 OBS49:OBS51 OLO49:OLO51 OVK49:OVK51 PFG49:PFG51 PPC49:PPC51 PYY49:PYY51 QIU49:QIU51 QSQ49:QSQ51 RCM49:RCM51 RMI49:RMI51 RWE49:RWE51 SGA49:SGA51 SPW49:SPW51 SZS49:SZS51 TJO49:TJO51 TTK49:TTK51 UDG49:UDG51 UNC49:UNC51 UWY49:UWY51 VGU49:VGU51 VQQ49:VQQ51 WAM49:WAM51 WKI49:WKI51 WUE49:WUE51 M113:M117 M119:M679">
      <formula1>Приоритет_закупок</formula1>
    </dataValidation>
    <dataValidation type="list" allowBlank="1" showInputMessage="1" showErrorMessage="1" sqref="WVP982891:WVP983719 K65387:K66215 JD65387:JD66215 SZ65387:SZ66215 ACV65387:ACV66215 AMR65387:AMR66215 AWN65387:AWN66215 BGJ65387:BGJ66215 BQF65387:BQF66215 CAB65387:CAB66215 CJX65387:CJX66215 CTT65387:CTT66215 DDP65387:DDP66215 DNL65387:DNL66215 DXH65387:DXH66215 EHD65387:EHD66215 EQZ65387:EQZ66215 FAV65387:FAV66215 FKR65387:FKR66215 FUN65387:FUN66215 GEJ65387:GEJ66215 GOF65387:GOF66215 GYB65387:GYB66215 HHX65387:HHX66215 HRT65387:HRT66215 IBP65387:IBP66215 ILL65387:ILL66215 IVH65387:IVH66215 JFD65387:JFD66215 JOZ65387:JOZ66215 JYV65387:JYV66215 KIR65387:KIR66215 KSN65387:KSN66215 LCJ65387:LCJ66215 LMF65387:LMF66215 LWB65387:LWB66215 MFX65387:MFX66215 MPT65387:MPT66215 MZP65387:MZP66215 NJL65387:NJL66215 NTH65387:NTH66215 ODD65387:ODD66215 OMZ65387:OMZ66215 OWV65387:OWV66215 PGR65387:PGR66215 PQN65387:PQN66215 QAJ65387:QAJ66215 QKF65387:QKF66215 QUB65387:QUB66215 RDX65387:RDX66215 RNT65387:RNT66215 RXP65387:RXP66215 SHL65387:SHL66215 SRH65387:SRH66215 TBD65387:TBD66215 TKZ65387:TKZ66215 TUV65387:TUV66215 UER65387:UER66215 UON65387:UON66215 UYJ65387:UYJ66215 VIF65387:VIF66215 VSB65387:VSB66215 WBX65387:WBX66215 WLT65387:WLT66215 WVP65387:WVP66215 K130923:K131751 JD130923:JD131751 SZ130923:SZ131751 ACV130923:ACV131751 AMR130923:AMR131751 AWN130923:AWN131751 BGJ130923:BGJ131751 BQF130923:BQF131751 CAB130923:CAB131751 CJX130923:CJX131751 CTT130923:CTT131751 DDP130923:DDP131751 DNL130923:DNL131751 DXH130923:DXH131751 EHD130923:EHD131751 EQZ130923:EQZ131751 FAV130923:FAV131751 FKR130923:FKR131751 FUN130923:FUN131751 GEJ130923:GEJ131751 GOF130923:GOF131751 GYB130923:GYB131751 HHX130923:HHX131751 HRT130923:HRT131751 IBP130923:IBP131751 ILL130923:ILL131751 IVH130923:IVH131751 JFD130923:JFD131751 JOZ130923:JOZ131751 JYV130923:JYV131751 KIR130923:KIR131751 KSN130923:KSN131751 LCJ130923:LCJ131751 LMF130923:LMF131751 LWB130923:LWB131751 MFX130923:MFX131751 MPT130923:MPT131751 MZP130923:MZP131751 NJL130923:NJL131751 NTH130923:NTH131751 ODD130923:ODD131751 OMZ130923:OMZ131751 OWV130923:OWV131751 PGR130923:PGR131751 PQN130923:PQN131751 QAJ130923:QAJ131751 QKF130923:QKF131751 QUB130923:QUB131751 RDX130923:RDX131751 RNT130923:RNT131751 RXP130923:RXP131751 SHL130923:SHL131751 SRH130923:SRH131751 TBD130923:TBD131751 TKZ130923:TKZ131751 TUV130923:TUV131751 UER130923:UER131751 UON130923:UON131751 UYJ130923:UYJ131751 VIF130923:VIF131751 VSB130923:VSB131751 WBX130923:WBX131751 WLT130923:WLT131751 WVP130923:WVP131751 K196459:K197287 JD196459:JD197287 SZ196459:SZ197287 ACV196459:ACV197287 AMR196459:AMR197287 AWN196459:AWN197287 BGJ196459:BGJ197287 BQF196459:BQF197287 CAB196459:CAB197287 CJX196459:CJX197287 CTT196459:CTT197287 DDP196459:DDP197287 DNL196459:DNL197287 DXH196459:DXH197287 EHD196459:EHD197287 EQZ196459:EQZ197287 FAV196459:FAV197287 FKR196459:FKR197287 FUN196459:FUN197287 GEJ196459:GEJ197287 GOF196459:GOF197287 GYB196459:GYB197287 HHX196459:HHX197287 HRT196459:HRT197287 IBP196459:IBP197287 ILL196459:ILL197287 IVH196459:IVH197287 JFD196459:JFD197287 JOZ196459:JOZ197287 JYV196459:JYV197287 KIR196459:KIR197287 KSN196459:KSN197287 LCJ196459:LCJ197287 LMF196459:LMF197287 LWB196459:LWB197287 MFX196459:MFX197287 MPT196459:MPT197287 MZP196459:MZP197287 NJL196459:NJL197287 NTH196459:NTH197287 ODD196459:ODD197287 OMZ196459:OMZ197287 OWV196459:OWV197287 PGR196459:PGR197287 PQN196459:PQN197287 QAJ196459:QAJ197287 QKF196459:QKF197287 QUB196459:QUB197287 RDX196459:RDX197287 RNT196459:RNT197287 RXP196459:RXP197287 SHL196459:SHL197287 SRH196459:SRH197287 TBD196459:TBD197287 TKZ196459:TKZ197287 TUV196459:TUV197287 UER196459:UER197287 UON196459:UON197287 UYJ196459:UYJ197287 VIF196459:VIF197287 VSB196459:VSB197287 WBX196459:WBX197287 WLT196459:WLT197287 WVP196459:WVP197287 K261995:K262823 JD261995:JD262823 SZ261995:SZ262823 ACV261995:ACV262823 AMR261995:AMR262823 AWN261995:AWN262823 BGJ261995:BGJ262823 BQF261995:BQF262823 CAB261995:CAB262823 CJX261995:CJX262823 CTT261995:CTT262823 DDP261995:DDP262823 DNL261995:DNL262823 DXH261995:DXH262823 EHD261995:EHD262823 EQZ261995:EQZ262823 FAV261995:FAV262823 FKR261995:FKR262823 FUN261995:FUN262823 GEJ261995:GEJ262823 GOF261995:GOF262823 GYB261995:GYB262823 HHX261995:HHX262823 HRT261995:HRT262823 IBP261995:IBP262823 ILL261995:ILL262823 IVH261995:IVH262823 JFD261995:JFD262823 JOZ261995:JOZ262823 JYV261995:JYV262823 KIR261995:KIR262823 KSN261995:KSN262823 LCJ261995:LCJ262823 LMF261995:LMF262823 LWB261995:LWB262823 MFX261995:MFX262823 MPT261995:MPT262823 MZP261995:MZP262823 NJL261995:NJL262823 NTH261995:NTH262823 ODD261995:ODD262823 OMZ261995:OMZ262823 OWV261995:OWV262823 PGR261995:PGR262823 PQN261995:PQN262823 QAJ261995:QAJ262823 QKF261995:QKF262823 QUB261995:QUB262823 RDX261995:RDX262823 RNT261995:RNT262823 RXP261995:RXP262823 SHL261995:SHL262823 SRH261995:SRH262823 TBD261995:TBD262823 TKZ261995:TKZ262823 TUV261995:TUV262823 UER261995:UER262823 UON261995:UON262823 UYJ261995:UYJ262823 VIF261995:VIF262823 VSB261995:VSB262823 WBX261995:WBX262823 WLT261995:WLT262823 WVP261995:WVP262823 K327531:K328359 JD327531:JD328359 SZ327531:SZ328359 ACV327531:ACV328359 AMR327531:AMR328359 AWN327531:AWN328359 BGJ327531:BGJ328359 BQF327531:BQF328359 CAB327531:CAB328359 CJX327531:CJX328359 CTT327531:CTT328359 DDP327531:DDP328359 DNL327531:DNL328359 DXH327531:DXH328359 EHD327531:EHD328359 EQZ327531:EQZ328359 FAV327531:FAV328359 FKR327531:FKR328359 FUN327531:FUN328359 GEJ327531:GEJ328359 GOF327531:GOF328359 GYB327531:GYB328359 HHX327531:HHX328359 HRT327531:HRT328359 IBP327531:IBP328359 ILL327531:ILL328359 IVH327531:IVH328359 JFD327531:JFD328359 JOZ327531:JOZ328359 JYV327531:JYV328359 KIR327531:KIR328359 KSN327531:KSN328359 LCJ327531:LCJ328359 LMF327531:LMF328359 LWB327531:LWB328359 MFX327531:MFX328359 MPT327531:MPT328359 MZP327531:MZP328359 NJL327531:NJL328359 NTH327531:NTH328359 ODD327531:ODD328359 OMZ327531:OMZ328359 OWV327531:OWV328359 PGR327531:PGR328359 PQN327531:PQN328359 QAJ327531:QAJ328359 QKF327531:QKF328359 QUB327531:QUB328359 RDX327531:RDX328359 RNT327531:RNT328359 RXP327531:RXP328359 SHL327531:SHL328359 SRH327531:SRH328359 TBD327531:TBD328359 TKZ327531:TKZ328359 TUV327531:TUV328359 UER327531:UER328359 UON327531:UON328359 UYJ327531:UYJ328359 VIF327531:VIF328359 VSB327531:VSB328359 WBX327531:WBX328359 WLT327531:WLT328359 WVP327531:WVP328359 K393067:K393895 JD393067:JD393895 SZ393067:SZ393895 ACV393067:ACV393895 AMR393067:AMR393895 AWN393067:AWN393895 BGJ393067:BGJ393895 BQF393067:BQF393895 CAB393067:CAB393895 CJX393067:CJX393895 CTT393067:CTT393895 DDP393067:DDP393895 DNL393067:DNL393895 DXH393067:DXH393895 EHD393067:EHD393895 EQZ393067:EQZ393895 FAV393067:FAV393895 FKR393067:FKR393895 FUN393067:FUN393895 GEJ393067:GEJ393895 GOF393067:GOF393895 GYB393067:GYB393895 HHX393067:HHX393895 HRT393067:HRT393895 IBP393067:IBP393895 ILL393067:ILL393895 IVH393067:IVH393895 JFD393067:JFD393895 JOZ393067:JOZ393895 JYV393067:JYV393895 KIR393067:KIR393895 KSN393067:KSN393895 LCJ393067:LCJ393895 LMF393067:LMF393895 LWB393067:LWB393895 MFX393067:MFX393895 MPT393067:MPT393895 MZP393067:MZP393895 NJL393067:NJL393895 NTH393067:NTH393895 ODD393067:ODD393895 OMZ393067:OMZ393895 OWV393067:OWV393895 PGR393067:PGR393895 PQN393067:PQN393895 QAJ393067:QAJ393895 QKF393067:QKF393895 QUB393067:QUB393895 RDX393067:RDX393895 RNT393067:RNT393895 RXP393067:RXP393895 SHL393067:SHL393895 SRH393067:SRH393895 TBD393067:TBD393895 TKZ393067:TKZ393895 TUV393067:TUV393895 UER393067:UER393895 UON393067:UON393895 UYJ393067:UYJ393895 VIF393067:VIF393895 VSB393067:VSB393895 WBX393067:WBX393895 WLT393067:WLT393895 WVP393067:WVP393895 K458603:K459431 JD458603:JD459431 SZ458603:SZ459431 ACV458603:ACV459431 AMR458603:AMR459431 AWN458603:AWN459431 BGJ458603:BGJ459431 BQF458603:BQF459431 CAB458603:CAB459431 CJX458603:CJX459431 CTT458603:CTT459431 DDP458603:DDP459431 DNL458603:DNL459431 DXH458603:DXH459431 EHD458603:EHD459431 EQZ458603:EQZ459431 FAV458603:FAV459431 FKR458603:FKR459431 FUN458603:FUN459431 GEJ458603:GEJ459431 GOF458603:GOF459431 GYB458603:GYB459431 HHX458603:HHX459431 HRT458603:HRT459431 IBP458603:IBP459431 ILL458603:ILL459431 IVH458603:IVH459431 JFD458603:JFD459431 JOZ458603:JOZ459431 JYV458603:JYV459431 KIR458603:KIR459431 KSN458603:KSN459431 LCJ458603:LCJ459431 LMF458603:LMF459431 LWB458603:LWB459431 MFX458603:MFX459431 MPT458603:MPT459431 MZP458603:MZP459431 NJL458603:NJL459431 NTH458603:NTH459431 ODD458603:ODD459431 OMZ458603:OMZ459431 OWV458603:OWV459431 PGR458603:PGR459431 PQN458603:PQN459431 QAJ458603:QAJ459431 QKF458603:QKF459431 QUB458603:QUB459431 RDX458603:RDX459431 RNT458603:RNT459431 RXP458603:RXP459431 SHL458603:SHL459431 SRH458603:SRH459431 TBD458603:TBD459431 TKZ458603:TKZ459431 TUV458603:TUV459431 UER458603:UER459431 UON458603:UON459431 UYJ458603:UYJ459431 VIF458603:VIF459431 VSB458603:VSB459431 WBX458603:WBX459431 WLT458603:WLT459431 WVP458603:WVP459431 K524139:K524967 JD524139:JD524967 SZ524139:SZ524967 ACV524139:ACV524967 AMR524139:AMR524967 AWN524139:AWN524967 BGJ524139:BGJ524967 BQF524139:BQF524967 CAB524139:CAB524967 CJX524139:CJX524967 CTT524139:CTT524967 DDP524139:DDP524967 DNL524139:DNL524967 DXH524139:DXH524967 EHD524139:EHD524967 EQZ524139:EQZ524967 FAV524139:FAV524967 FKR524139:FKR524967 FUN524139:FUN524967 GEJ524139:GEJ524967 GOF524139:GOF524967 GYB524139:GYB524967 HHX524139:HHX524967 HRT524139:HRT524967 IBP524139:IBP524967 ILL524139:ILL524967 IVH524139:IVH524967 JFD524139:JFD524967 JOZ524139:JOZ524967 JYV524139:JYV524967 KIR524139:KIR524967 KSN524139:KSN524967 LCJ524139:LCJ524967 LMF524139:LMF524967 LWB524139:LWB524967 MFX524139:MFX524967 MPT524139:MPT524967 MZP524139:MZP524967 NJL524139:NJL524967 NTH524139:NTH524967 ODD524139:ODD524967 OMZ524139:OMZ524967 OWV524139:OWV524967 PGR524139:PGR524967 PQN524139:PQN524967 QAJ524139:QAJ524967 QKF524139:QKF524967 QUB524139:QUB524967 RDX524139:RDX524967 RNT524139:RNT524967 RXP524139:RXP524967 SHL524139:SHL524967 SRH524139:SRH524967 TBD524139:TBD524967 TKZ524139:TKZ524967 TUV524139:TUV524967 UER524139:UER524967 UON524139:UON524967 UYJ524139:UYJ524967 VIF524139:VIF524967 VSB524139:VSB524967 WBX524139:WBX524967 WLT524139:WLT524967 WVP524139:WVP524967 K589675:K590503 JD589675:JD590503 SZ589675:SZ590503 ACV589675:ACV590503 AMR589675:AMR590503 AWN589675:AWN590503 BGJ589675:BGJ590503 BQF589675:BQF590503 CAB589675:CAB590503 CJX589675:CJX590503 CTT589675:CTT590503 DDP589675:DDP590503 DNL589675:DNL590503 DXH589675:DXH590503 EHD589675:EHD590503 EQZ589675:EQZ590503 FAV589675:FAV590503 FKR589675:FKR590503 FUN589675:FUN590503 GEJ589675:GEJ590503 GOF589675:GOF590503 GYB589675:GYB590503 HHX589675:HHX590503 HRT589675:HRT590503 IBP589675:IBP590503 ILL589675:ILL590503 IVH589675:IVH590503 JFD589675:JFD590503 JOZ589675:JOZ590503 JYV589675:JYV590503 KIR589675:KIR590503 KSN589675:KSN590503 LCJ589675:LCJ590503 LMF589675:LMF590503 LWB589675:LWB590503 MFX589675:MFX590503 MPT589675:MPT590503 MZP589675:MZP590503 NJL589675:NJL590503 NTH589675:NTH590503 ODD589675:ODD590503 OMZ589675:OMZ590503 OWV589675:OWV590503 PGR589675:PGR590503 PQN589675:PQN590503 QAJ589675:QAJ590503 QKF589675:QKF590503 QUB589675:QUB590503 RDX589675:RDX590503 RNT589675:RNT590503 RXP589675:RXP590503 SHL589675:SHL590503 SRH589675:SRH590503 TBD589675:TBD590503 TKZ589675:TKZ590503 TUV589675:TUV590503 UER589675:UER590503 UON589675:UON590503 UYJ589675:UYJ590503 VIF589675:VIF590503 VSB589675:VSB590503 WBX589675:WBX590503 WLT589675:WLT590503 WVP589675:WVP590503 K655211:K656039 JD655211:JD656039 SZ655211:SZ656039 ACV655211:ACV656039 AMR655211:AMR656039 AWN655211:AWN656039 BGJ655211:BGJ656039 BQF655211:BQF656039 CAB655211:CAB656039 CJX655211:CJX656039 CTT655211:CTT656039 DDP655211:DDP656039 DNL655211:DNL656039 DXH655211:DXH656039 EHD655211:EHD656039 EQZ655211:EQZ656039 FAV655211:FAV656039 FKR655211:FKR656039 FUN655211:FUN656039 GEJ655211:GEJ656039 GOF655211:GOF656039 GYB655211:GYB656039 HHX655211:HHX656039 HRT655211:HRT656039 IBP655211:IBP656039 ILL655211:ILL656039 IVH655211:IVH656039 JFD655211:JFD656039 JOZ655211:JOZ656039 JYV655211:JYV656039 KIR655211:KIR656039 KSN655211:KSN656039 LCJ655211:LCJ656039 LMF655211:LMF656039 LWB655211:LWB656039 MFX655211:MFX656039 MPT655211:MPT656039 MZP655211:MZP656039 NJL655211:NJL656039 NTH655211:NTH656039 ODD655211:ODD656039 OMZ655211:OMZ656039 OWV655211:OWV656039 PGR655211:PGR656039 PQN655211:PQN656039 QAJ655211:QAJ656039 QKF655211:QKF656039 QUB655211:QUB656039 RDX655211:RDX656039 RNT655211:RNT656039 RXP655211:RXP656039 SHL655211:SHL656039 SRH655211:SRH656039 TBD655211:TBD656039 TKZ655211:TKZ656039 TUV655211:TUV656039 UER655211:UER656039 UON655211:UON656039 UYJ655211:UYJ656039 VIF655211:VIF656039 VSB655211:VSB656039 WBX655211:WBX656039 WLT655211:WLT656039 WVP655211:WVP656039 K720747:K721575 JD720747:JD721575 SZ720747:SZ721575 ACV720747:ACV721575 AMR720747:AMR721575 AWN720747:AWN721575 BGJ720747:BGJ721575 BQF720747:BQF721575 CAB720747:CAB721575 CJX720747:CJX721575 CTT720747:CTT721575 DDP720747:DDP721575 DNL720747:DNL721575 DXH720747:DXH721575 EHD720747:EHD721575 EQZ720747:EQZ721575 FAV720747:FAV721575 FKR720747:FKR721575 FUN720747:FUN721575 GEJ720747:GEJ721575 GOF720747:GOF721575 GYB720747:GYB721575 HHX720747:HHX721575 HRT720747:HRT721575 IBP720747:IBP721575 ILL720747:ILL721575 IVH720747:IVH721575 JFD720747:JFD721575 JOZ720747:JOZ721575 JYV720747:JYV721575 KIR720747:KIR721575 KSN720747:KSN721575 LCJ720747:LCJ721575 LMF720747:LMF721575 LWB720747:LWB721575 MFX720747:MFX721575 MPT720747:MPT721575 MZP720747:MZP721575 NJL720747:NJL721575 NTH720747:NTH721575 ODD720747:ODD721575 OMZ720747:OMZ721575 OWV720747:OWV721575 PGR720747:PGR721575 PQN720747:PQN721575 QAJ720747:QAJ721575 QKF720747:QKF721575 QUB720747:QUB721575 RDX720747:RDX721575 RNT720747:RNT721575 RXP720747:RXP721575 SHL720747:SHL721575 SRH720747:SRH721575 TBD720747:TBD721575 TKZ720747:TKZ721575 TUV720747:TUV721575 UER720747:UER721575 UON720747:UON721575 UYJ720747:UYJ721575 VIF720747:VIF721575 VSB720747:VSB721575 WBX720747:WBX721575 WLT720747:WLT721575 WVP720747:WVP721575 K786283:K787111 JD786283:JD787111 SZ786283:SZ787111 ACV786283:ACV787111 AMR786283:AMR787111 AWN786283:AWN787111 BGJ786283:BGJ787111 BQF786283:BQF787111 CAB786283:CAB787111 CJX786283:CJX787111 CTT786283:CTT787111 DDP786283:DDP787111 DNL786283:DNL787111 DXH786283:DXH787111 EHD786283:EHD787111 EQZ786283:EQZ787111 FAV786283:FAV787111 FKR786283:FKR787111 FUN786283:FUN787111 GEJ786283:GEJ787111 GOF786283:GOF787111 GYB786283:GYB787111 HHX786283:HHX787111 HRT786283:HRT787111 IBP786283:IBP787111 ILL786283:ILL787111 IVH786283:IVH787111 JFD786283:JFD787111 JOZ786283:JOZ787111 JYV786283:JYV787111 KIR786283:KIR787111 KSN786283:KSN787111 LCJ786283:LCJ787111 LMF786283:LMF787111 LWB786283:LWB787111 MFX786283:MFX787111 MPT786283:MPT787111 MZP786283:MZP787111 NJL786283:NJL787111 NTH786283:NTH787111 ODD786283:ODD787111 OMZ786283:OMZ787111 OWV786283:OWV787111 PGR786283:PGR787111 PQN786283:PQN787111 QAJ786283:QAJ787111 QKF786283:QKF787111 QUB786283:QUB787111 RDX786283:RDX787111 RNT786283:RNT787111 RXP786283:RXP787111 SHL786283:SHL787111 SRH786283:SRH787111 TBD786283:TBD787111 TKZ786283:TKZ787111 TUV786283:TUV787111 UER786283:UER787111 UON786283:UON787111 UYJ786283:UYJ787111 VIF786283:VIF787111 VSB786283:VSB787111 WBX786283:WBX787111 WLT786283:WLT787111 WVP786283:WVP787111 K851819:K852647 JD851819:JD852647 SZ851819:SZ852647 ACV851819:ACV852647 AMR851819:AMR852647 AWN851819:AWN852647 BGJ851819:BGJ852647 BQF851819:BQF852647 CAB851819:CAB852647 CJX851819:CJX852647 CTT851819:CTT852647 DDP851819:DDP852647 DNL851819:DNL852647 DXH851819:DXH852647 EHD851819:EHD852647 EQZ851819:EQZ852647 FAV851819:FAV852647 FKR851819:FKR852647 FUN851819:FUN852647 GEJ851819:GEJ852647 GOF851819:GOF852647 GYB851819:GYB852647 HHX851819:HHX852647 HRT851819:HRT852647 IBP851819:IBP852647 ILL851819:ILL852647 IVH851819:IVH852647 JFD851819:JFD852647 JOZ851819:JOZ852647 JYV851819:JYV852647 KIR851819:KIR852647 KSN851819:KSN852647 LCJ851819:LCJ852647 LMF851819:LMF852647 LWB851819:LWB852647 MFX851819:MFX852647 MPT851819:MPT852647 MZP851819:MZP852647 NJL851819:NJL852647 NTH851819:NTH852647 ODD851819:ODD852647 OMZ851819:OMZ852647 OWV851819:OWV852647 PGR851819:PGR852647 PQN851819:PQN852647 QAJ851819:QAJ852647 QKF851819:QKF852647 QUB851819:QUB852647 RDX851819:RDX852647 RNT851819:RNT852647 RXP851819:RXP852647 SHL851819:SHL852647 SRH851819:SRH852647 TBD851819:TBD852647 TKZ851819:TKZ852647 TUV851819:TUV852647 UER851819:UER852647 UON851819:UON852647 UYJ851819:UYJ852647 VIF851819:VIF852647 VSB851819:VSB852647 WBX851819:WBX852647 WLT851819:WLT852647 WVP851819:WVP852647 K917355:K918183 JD917355:JD918183 SZ917355:SZ918183 ACV917355:ACV918183 AMR917355:AMR918183 AWN917355:AWN918183 BGJ917355:BGJ918183 BQF917355:BQF918183 CAB917355:CAB918183 CJX917355:CJX918183 CTT917355:CTT918183 DDP917355:DDP918183 DNL917355:DNL918183 DXH917355:DXH918183 EHD917355:EHD918183 EQZ917355:EQZ918183 FAV917355:FAV918183 FKR917355:FKR918183 FUN917355:FUN918183 GEJ917355:GEJ918183 GOF917355:GOF918183 GYB917355:GYB918183 HHX917355:HHX918183 HRT917355:HRT918183 IBP917355:IBP918183 ILL917355:ILL918183 IVH917355:IVH918183 JFD917355:JFD918183 JOZ917355:JOZ918183 JYV917355:JYV918183 KIR917355:KIR918183 KSN917355:KSN918183 LCJ917355:LCJ918183 LMF917355:LMF918183 LWB917355:LWB918183 MFX917355:MFX918183 MPT917355:MPT918183 MZP917355:MZP918183 NJL917355:NJL918183 NTH917355:NTH918183 ODD917355:ODD918183 OMZ917355:OMZ918183 OWV917355:OWV918183 PGR917355:PGR918183 PQN917355:PQN918183 QAJ917355:QAJ918183 QKF917355:QKF918183 QUB917355:QUB918183 RDX917355:RDX918183 RNT917355:RNT918183 RXP917355:RXP918183 SHL917355:SHL918183 SRH917355:SRH918183 TBD917355:TBD918183 TKZ917355:TKZ918183 TUV917355:TUV918183 UER917355:UER918183 UON917355:UON918183 UYJ917355:UYJ918183 VIF917355:VIF918183 VSB917355:VSB918183 WBX917355:WBX918183 WLT917355:WLT918183 WVP917355:WVP918183 K982891:K983719 JD982891:JD983719 SZ982891:SZ983719 ACV982891:ACV983719 AMR982891:AMR983719 AWN982891:AWN983719 BGJ982891:BGJ983719 BQF982891:BQF983719 CAB982891:CAB983719 CJX982891:CJX983719 CTT982891:CTT983719 DDP982891:DDP983719 DNL982891:DNL983719 DXH982891:DXH983719 EHD982891:EHD983719 EQZ982891:EQZ983719 FAV982891:FAV983719 FKR982891:FKR983719 FUN982891:FUN983719 GEJ982891:GEJ983719 GOF982891:GOF983719 GYB982891:GYB983719 HHX982891:HHX983719 HRT982891:HRT983719 IBP982891:IBP983719 ILL982891:ILL983719 IVH982891:IVH983719 JFD982891:JFD983719 JOZ982891:JOZ983719 JYV982891:JYV983719 KIR982891:KIR983719 KSN982891:KSN983719 LCJ982891:LCJ983719 LMF982891:LMF983719 LWB982891:LWB983719 MFX982891:MFX983719 MPT982891:MPT983719 MZP982891:MZP983719 NJL982891:NJL983719 NTH982891:NTH983719 ODD982891:ODD983719 OMZ982891:OMZ983719 OWV982891:OWV983719 PGR982891:PGR983719 PQN982891:PQN983719 QAJ982891:QAJ983719 QKF982891:QKF983719 QUB982891:QUB983719 RDX982891:RDX983719 RNT982891:RNT983719 RXP982891:RXP983719 SHL982891:SHL983719 SRH982891:SRH983719 TBD982891:TBD983719 TKZ982891:TKZ983719 TUV982891:TUV983719 UER982891:UER983719 UON982891:UON983719 UYJ982891:UYJ983719 VIF982891:VIF983719 VSB982891:VSB983719 WBX982891:WBX983719 WLT982891:WLT983719 IV27 IV9 WVH9 WVH27 WLL9 WLL27 WBP9 WBP27 VRT9 VRT27 VHX9 VHX27 UYB9 UYB27 UOF9 UOF27 UEJ9 UEJ27 TUN9 TUN27 TKR9 TKR27 TAV9 TAV27 SQZ9 SQZ27 SHD9 SHD27 RXH9 RXH27 RNL9 RNL27 RDP9 RDP27 QTT9 QTT27 QJX9 QJX27 QAB9 QAB27 PQF9 PQF27 PGJ9 PGJ27 OWN9 OWN27 OMR9 OMR27 OCV9 OCV27 NSZ9 NSZ27 NJD9 NJD27 MZH9 MZH27 MPL9 MPL27 MFP9 MFP27 LVT9 LVT27 LLX9 LLX27 LCB9 LCB27 KSF9 KSF27 KIJ9 KIJ27 JYN9 JYN27 JOR9 JOR27 JEV9 JEV27 IUZ9 IUZ27 ILD9 ILD27 IBH9 IBH27 HRL9 HRL27 HHP9 HHP27 GXT9 GXT27 GNX9 GNX27 GEB9 GEB27 FUF9 FUF27 FKJ9 FKJ27 FAN9 FAN27 EQR9 EQR27 EGV9 EGV27 DWZ9 DWZ27 DND9 DND27 DDH9 DDH27 CTL9 CTL27 CJP9 CJP27 BZT9 BZT27 BPX9 BPX27 BGB9 BGB27 AWF9 AWF27 AMJ9 AMJ27 ACN9 ACN27 SR9 SR27 K9 BGH119:BGH121 AWL119:AWL121 AMP119:AMP121 ACT119:ACT121 SX119:SX121 JB119:JB121 WVN119:WVN121 WLR119:WLR121 WBV119:WBV121 VRZ119:VRZ121 VID119:VID121 UYH119:UYH121 UOL119:UOL121 UEP119:UEP121 TUT119:TUT121 TKX119:TKX121 TBB119:TBB121 SRF119:SRF121 SHJ119:SHJ121 RXN119:RXN121 RNR119:RNR121 RDV119:RDV121 QTZ119:QTZ121 QKD119:QKD121 QAH119:QAH121 PQL119:PQL121 PGP119:PGP121 OWT119:OWT121 OMX119:OMX121 ODB119:ODB121 NTF119:NTF121 NJJ119:NJJ121 MZN119:MZN121 MPR119:MPR121 MFV119:MFV121 LVZ119:LVZ121 LMD119:LMD121 LCH119:LCH121 KSL119:KSL121 KIP119:KIP121 JYT119:JYT121 JOX119:JOX121 JFB119:JFB121 IVF119:IVF121 ILJ119:ILJ121 IBN119:IBN121 HRR119:HRR121 HHV119:HHV121 GXZ119:GXZ121 GOD119:GOD121 GEH119:GEH121 FUL119:FUL121 FKP119:FKP121 FAT119:FAT121 EQX119:EQX121 EHB119:EHB121 DXF119:DXF121 DNJ119:DNJ121 DDN119:DDN121 CTR119:CTR121 CJV119:CJV121 BZZ119:BZZ121 BQD119:BQD121 O21 O24 K27 BZE46 WLN42 EQP39 FAL39 FKH39 FUD39 GDZ39 GNV39 GXR39 HHN39 HRJ39 IBF39 ILB39 IUX39 JET39 JOP39 JYL39 KIH39 KSD39 LBZ39 LLV39 LVR39 MFN39 MPJ39 MZF39 NJB39 NSX39 OCT39 OMP39 OWL39 PGH39 PQD39 PZZ39 QJV39 QTR39 RDN39 RNJ39 RXF39 SHB39 SQX39 TAT39 TKP39 TUL39 UEH39 UOD39 UXZ39 VHV39 VRR39 WBN39 WLJ39 WVF39 IT39 SP39 ACL39 AMH39 AWD39 BFZ39 BPV39 BZR39 CTJ39 CJN39 DDF39 DNB39 WBR42 VRV42 VHZ42 UYD42 UOH42 UEL42 TUP42 TKT42 TAX42 SRB42 SHF42 RXJ42 RNN42 RDR42 QTV42 QJZ42 QAD42 PQH42 PGL42 OWP42 OMT42 OCX42 NTB42 NJF42 MZJ42 MPN42 MFR42 LVV42 LLZ42 LCD42 KSH42 KIL42 JYP42 JOT42 JEX42 IVB42 ILF42 IBJ42 HRN42 HHR42 GXV42 GNZ42 GED42 FUH42 FKL42 FAP42 EQT42 EGX42 DXB42 DNF42 DDJ42 CTN42 CJR42 BZV42 BPZ42 BGD42 AWH42 AML42 ACP42 ST42 IX42 WVJ42 AMG77 BZP40 Q20 AMJ21 AWF21 BGB21 BPX21 BZT21 CJP21 CTL21 DDH21 DND21 DWZ21 EGV21 EQR21 FAN21 FKJ21 FUF21 GEB21 GNX21 GXT21 HHP21 HRL21 IBH21 ILD21 IUZ21 JEV21 JOR21 JYN21 KIJ21 KSF21 LCB21 LLX21 LVT21 MFP21 MPL21 MZH21 NJD21 NSZ21 OCV21 OMR21 OWN21 PGJ21 PQF21 QAB21 QJX21 QTT21 RDP21 RNL21 RXH21 SHD21 SQZ21 TAV21 TKR21 TUN21 UEJ21 UOF21 UYB21 VHX21 VRT21 WBP21 WLL21 WVH21 IV21 SR21 ACN21 Q23 AMJ24 AWF24 BGB24 BPX24 BZT24 CJP24 CTL24 DDH24 DND24 DWZ24 EGV24 EQR24 FAN24 FKJ24 FUF24 GEB24 GNX24 GXT24 HHP24 HRL24 IBH24 ILD24 IUZ24 JEV24 JOR24 JYN24 KIJ24 KSF24 LCB24 LLX24 LVT24 MFP24 MPL24 MZH24 NJD24 NSZ24 OCV24 OMR24 OWN24 PGJ24 PQF24 QAB24 QJX24 QTT24 RDP24 RNL24 RXH24 SHD24 SQZ24 TAV24 TKR24 TUN24 UEJ24 UOF24 UYB24 VHX24 VRT24 WBP24 WLL24 WVH24 IV24 SR24 ACN24 CTH40 CJL40 DDD40 DMZ40 DWV40 EGR40 EQN40 FAJ40 FKF40 FUB40 GDX40 GNT40 GXP40 HHL40 HRH40 IBD40 IKZ40 IUV40 JER40 JON40 JYJ40 KIF40 KSB40 LBX40 LLT40 LVP40 MFL40 MPH40 MZD40 NIZ40 NSV40 OCR40 OMN40 OWJ40 PGF40 PQB40 PZX40 QJT40 QTP40 RDL40 RNH40 RXD40 SGZ40 SQV40 TAR40 TKN40 TUJ40 UEF40 UOB40 UXX40 VHT40 VRP40 WBL40 WLH40 WVD40 IR40 SN40 ACJ40 AMF40 AWB40 BFX40 I39:I40 BGJ68 WLC43 WBG43 VRK43 VHO43 UXS43 UNW43 UEA43 TUE43 TKI43 TAM43 SQQ43 SGU43 RWY43 RNC43 RDG43 QTK43 QJO43 PZS43 PPW43 PGA43 OWE43 OMI43 OCM43 NSQ43 NIU43 MYY43 MPC43 MFG43 LVK43 LLO43 LBS43 KRW43 KIA43 JYE43 JOI43 JEM43 IUQ43 IKU43 IAY43 HRC43 HHG43 GXK43 GNO43 GDS43 FTW43 FKA43 FAE43 EQI43 EGM43 DWQ43 DMU43 DCY43 CTC43 CJG43 BZK43 BPO43 BFS43 AVW43 AMA43 ACE43 SI43 IM43 SO44:SO45 CSW46 CJA46 DCS46 DMO46 DWK46 EGG46 EQC46 EZY46 FJU46 FTQ46 GDM46 GNI46 GXE46 HHA46 HQW46 IAS46 IKO46 IUK46 JEG46 JOC46 JXY46 KHU46 KRQ46 LBM46 LLI46 LVE46 MFA46 MOW46 MYS46 NIO46 NSK46 OCG46 OMC46 OVY46 PFU46 PPQ46 PZM46 QJI46 QTE46 RDA46 RMW46 RWS46 SGO46 SQK46 TAG46 TKC46 TTY46 UDU46 UNQ46 UXM46 VHI46 VRE46 WBA46 WKW46 WUS46 IG46 SC46 ABY46 ALU46 AVQ46 BFM46 AWC64 BFY64 BPU64 BZQ64 CJM64 CTI64 DDE64 DNA64 DWW64 EGS64 EQO64 FAK64 FKG64 FUC64 GDY64 GNU64 GXQ64 HHM64 HRI64 IBE64 ILA64 IUW64 JES64 JOO64 JYK64 KIG64 KSC64 LBY64 LLU64 LVQ64 MFM64 MPI64 MZE64 NJA64 NSW64 OCS64 OMO64 OWK64 PGG64 PQC64 PZY64 QJU64 QTQ64 RDM64 RNI64 RXE64 SHA64 SQW64 TAS64 TKO64 TUK64 UEG64 UOC64 UXY64 VHU64 VRQ64 WBM64 WLI64 WVE64 IS64 SO64 ACK64 AWC67 BFY67 BPU67 BZQ67 CJM67 CTI67 DDE67 DNA67 DWW67 EGS67 EQO67 FAK67 FKG67 FUC67 GDY67 GNU67 GXQ67 HHM67 HRI67 IBE67 ILA67 IUW67 JES67 JOO67 JYK67 KIG67 KSC67 LBY67 LLU67 LVQ67 MFM67 MPI67 MZE67 NJA67 NSW67 OCS67 OMO67 OWK67 PGG67 PQC67 PZY67 QJU67 QTQ67 RDM67 RNI67 RXE67 SHA67 SQW67 TAS67 TKO67 TUK67 UEG67 UOC67 UXY67 VHU67 VRQ67 WBM67 WLI67 WVE67 IS67 SO67 ACK67 AMG70 AWC70 BFY70 BPU70 BZQ70 CJM70 CTI70 DDE70 DNA70 DWW70 EGS70 EQO70 FAK70 FKG70 FUC70 GDY70 GNU70 GXQ70 HHM70 HRI70 IBE70 ILA70 IUW70 JES70 JOO70 JYK70 KIG70 KSC70 LBY70 LLU70 LVQ70 MFM70 MPI70 MZE70 NJA70 NSW70 OCS70 OMO70 OWK70 PGG70 PQC70 PZY70 QJU70 QTQ70 RDM70 RNI70 RXE70 SHA70 SQW70 TAS70 TKO70 TUK70 UEG70 UOC70 UXY70 VHU70 VRQ70 WBM70 WLI70 WVE70 IS70 SO70 ACK70 ACR38 AWC77 BFY77 BPU77 BZQ77 CJM77 CTI77 DDE77 DNA77 DWW77 EGS77 EQO77 FAK77 FKG77 FUC77 GDY77 GNU77 GXQ77 HHM77 HRI77 IBE77 ILA77 IUW77 JES77 JOO77 JYK77 KIG77 KSC77 LBY77 LLU77 LVQ77 MFM77 MPI77 MZE77 NJA77 NSW77 OCS77 OMO77 OWK77 PGG77 PQC77 PZY77 QJU77 QTQ77 RDM77 RNI77 RXE77 SHA77 SQW77 TAS77 TKO77 TUK77 UEG77 UOC77 UXY77 VHU77 VRQ77 WBM77 WLI77 WVE77 IS77 SO77 ACK77 BPI46 IZ47 WVL47 WLP47 WBT47 VRX47 VIB47 UYF47 UOJ47 UEN47 TUR47 TKV47 TAZ47 SRD47 SHH47 RXL47 RNP47 RDT47 QTX47 QKB47 QAF47 PQJ47 PGN47 OWR47 OMV47 OCZ47 NTD47 NJH47 MZL47 MPP47 MFT47 LVX47 LMB47 LCF47 KSJ47 KIN47 JYR47 JOV47 JEZ47 IVD47 ILH47 IBL47 HRP47 HHT47 GXX47 GOB47 GEF47 FUJ47 FKN47 FAR47 EQV47 EGZ47 DXD47 DNH47 DDL47 CTP47 CJT47 BZX47 BQB47 BGF47 AWJ47 AMN47 ACR47 BPT40 CJN31 CTJ31 BZR31 BPV31 BFZ31 AWD31 AMH31 ACL31 SP31 IT31 WVF31 WLJ31 WBN31 VRR31 VHV31 UXZ31 UOD31 UEH31 TUL31 TKP31 TAT31 SQX31 SHB31 RXF31 RNJ31 RDN31 QTR31 QJV31 PZZ31 PQD31 PGH31 OWL31 OMP31 OCT31 NSX31 NJB31 MZF31 MPJ31 MFN31 LVR31 LLV31 LBZ31 KSD31 KIH31 JYL31 JOP31 JET31 IUX31 ILB31 IBF31 HRJ31 HHN31 GXR31 GNV31 GDZ31 FUD31 FKH31 FAL31 EQP31 EGT31 DWX31 DNB31 DDF31 ACR32 SV32 IZ32 WVL32 WLP32 WBT32 VRX32 VIB32 UYF32 UOJ32 UEN32 TUR32 TKV32 TAZ32 SRD32 SHH32 RXL32 RNP32 RDT32 QTX32 QKB32 QAF32 PQJ32 PGN32 OWR32 OMV32 OCZ32 NTD32 NJH32 MZL32 MPP32 MFT32 LVX32 LMB32 LCF32 KSJ32 KIN32 JYR32 JOV32 JEZ32 IVD32 ILH32 IBL32 HRP32 HHT32 GXX32 GOB32 GEF32 FUJ32 FKN32 FAR32 EQV32 EGZ32 DXD32 DNH32 DDL32 CTP32 CJT32 BZX32 BQB32 BGF32 AWJ32 AMN32 DDF33 CJN33 CTJ33 BZR33 BPV33 BFZ33 AWD33 AMH33 ACL33 SP33 IT33 WVF33 WLJ33 WBN33 VRR33 VHV33 UXZ33 UOD33 UEH33 TUL33 TKP33 TAT33 SQX33 SHB33 RXF33 RNJ33 RDN33 QTR33 QJV33 PZZ33 PQD33 PGH33 OWL33 OMP33 OCT33 NSX33 NJB33 MZF33 MPJ33 MFN33 LVR33 LLV33 LBZ33 KSD33 KIH33 JYL33 JOP33 JET33 IUX33 ILB33 IBF33 HRJ33 HHN33 GXR33 GNV33 GDZ33 FUD33 FKH33 FAL33 EQP33 EGT33 DWX33 DNB33 ACR34 SV34 IZ34 WVL34 WLP34 WBT34 VRX34 VIB34 UYF34 UOJ34 UEN34 TUR34 TKV34 TAZ34 SRD34 SHH34 RXL34 RNP34 RDT34 QTX34 QKB34 QAF34 PQJ34 PGN34 OWR34 OMV34 OCZ34 NTD34 NJH34 MZL34 MPP34 MFT34 LVX34 LMB34 LCF34 KSJ34 KIN34 JYR34 JOV34 JEZ34 IVD34 ILH34 IBL34 HRP34 HHT34 GXX34 GOB34 GEF34 FUJ34 FKN34 FAR34 EQV34 EGZ34 DXD34 DNH34 DDL34 CTP34 CJT34 BZX34 BQB34 BGF34 AWJ34 AMN34 DNB35 DWX39 DDF35 CJN35 CTJ35 BZR35 BPV35 BFZ35 AWD35 AMH35 ACL35 SP35 IT35 WVF35 WLJ35 WBN35 VRR35 VHV35 UXZ35 UOD35 UEH35 TUL35 TKP35 TAT35 SQX35 SHB35 RXF35 RNJ35 RDN35 QTR35 QJV35 PZZ35 PQD35 PGH35 OWL35 OMP35 OCT35 NSX35 NJB35 MZF35 MPJ35 MFN35 LVR35 LLV35 LBZ35 KSD35 KIH35 JYL35 JOP35 JET35 IUX35 ILB35 IBF35 HRJ35 HHN35 GXR35 GNV35 GDZ35 FUD35 FKH35 FAL35 EQP35 EGT35 DWX35 ACR36 SV36 IZ36 WVL36 WLP36 WBT36 VRX36 VIB36 UYF36 UOJ36 UEN36 TUR36 TKV36 TAZ36 SRD36 SHH36 RXL36 RNP36 RDT36 QTX36 QKB36 QAF36 PQJ36 PGN36 OWR36 OMV36 OCZ36 NTD36 NJH36 MZL36 MPP36 MFT36 LVX36 LMB36 LCF36 KSJ36 KIN36 JYR36 JOV36 JEZ36 IVD36 ILH36 IBL36 HRP36 HHT36 GXX36 GOB36 GEF36 FUJ36 FKN36 FAR36 EQV36 EGZ36 DXD36 DNH36 DDL36 CTP36 CJT36 BZX36 BQB36 BGF36 AWJ36 AMN36 DWX37 DNB37 DDF37 CJN37 CTJ37 BZR37 BPV37 BFZ37 AWD37 AMH37 ACL37 SP37 IT37 WVF37 WLJ37 WBN37 VRR37 VHV37 UXZ37 UOD37 UEH37 TUL37 TKP37 TAT37 SQX37 SHB37 RXF37 RNJ37 RDN37 QTR37 QJV37 PZZ37 PQD37 PGH37 OWL37 OMP37 OCT37 NSX37 NJB37 MZF37 MPJ37 MFN37 LVR37 LLV37 LBZ37 KSD37 KIH37 JYL37 JOP37 JET37 IUX37 ILB37 IBF37 HRJ37 HHN37 GXR37 GNV37 GDZ37 FUD37 FKH37 FAL37 EQP37 EGT37 EGT39 SV38 IZ38 WVL38 WLP38 WBT38 VRX38 VIB38 UYF38 UOJ38 UEN38 TUR38 TKV38 TAZ38 SRD38 SHH38 RXL38 RNP38 RDT38 QTX38 QKB38 QAF38 PQJ38 PGN38 OWR38 OMV38 OCZ38 NTD38 NJH38 MZL38 MPP38 MFT38 LVX38 LMB38 LCF38 KSJ38 KIN38 JYR38 JOV38 JEZ38 IVD38 ILH38 IBL38 HRP38 HHT38 GXX38 GOB38 GEF38 FUJ38 FKN38 FAR38 EQV38 EGZ38 DXD38 DNH38 DDL38 CTP38 CJT38 BZX38 BQB38 BGF38 AWJ38 AMN38 BGJ65 AMG64 AWN65 AMR65 ACV65 SZ65 JD65 WVP65 WLT65 WBX65 VSB65 VIF65 UYJ65 UON65 UER65 TUV65 TKZ65 TBD65 SRH65 SHL65 RXP65 RNT65 RDX65 QUB65 QKF65 QAJ65 PQN65 PGR65 OWV65 OMZ65 ODD65 NTH65 NJL65 MZP65 MPT65 MFX65 LWB65 LMF65 LCJ65 KSN65 KIR65 JYV65 JOZ65 JFD65 IVH65 ILL65 IBP65 HRT65 HHX65 GYB65 GOF65 GEJ65 FUN65 FKR65 FAV65 EQZ65 EHD65 DXH65 DNL65 DDP65 CTT65 CJX65 CAB65 BQF65 AMG67 AWN68 AMR68 ACV68 SZ68 JD68 WVP68 WLT68 WBX68 VSB68 VIF68 UYJ68 UON68 UER68 TUV68 TKZ68 TBD68 SRH68 SHL68 RXP68 RNT68 RDX68 QUB68 QKF68 QAJ68 PQN68 PGR68 OWV68 OMZ68 ODD68 NTH68 NJL68 MZP68 MPT68 MFX68 LWB68 LMF68 LCJ68 KSN68 KIR68 JYV68 JOZ68 JFD68 IVH68 ILL68 IBP68 HRT68 HHX68 GYB68 GOF68 GEJ68 FUN68 FKR68 FAV68 EQZ68 EHD68 DXH68 DNL68 DDP68 CTT68 CJX68 CAB68 BQF68 IS44:IS45 WUY43 WVE44:WVE45 WLI44:WLI45 WBM44:WBM45 VRQ44:VRQ45 VHU44:VHU45 UXY44:UXY45 UOC44:UOC45 UEG44:UEG45 TUK44:TUK45 TKO44:TKO45 TAS44:TAS45 SQW44:SQW45 SHA44:SHA45 RXE44:RXE45 RNI44:RNI45 RDM44:RDM45 QTQ44:QTQ45 QJU44:QJU45 PZY44:PZY45 PQC44:PQC45 PGG44:PGG45 OWK44:OWK45 OMO44:OMO45 OCS44:OCS45 NSW44:NSW45 NJA44:NJA45 MZE44:MZE45 MPI44:MPI45 MFM44:MFM45 LVQ44:LVQ45 LLU44:LLU45 LBY44:LBY45 KSC44:KSC45 KIG44:KIG45 JYK44:JYK45 JOO44:JOO45 JES44:JES45 IUW44:IUW45 ILA44:ILA45 IBE44:IBE45 HRI44:HRI45 HHM44:HHM45 GXQ44:GXQ45 GNU44:GNU45 GDY44:GDY45 FUC44:FUC45 FKG44:FKG45 FAK44:FAK45 EQO44:EQO45 EGS44:EGS45 DWW44:DWW45 DNA44:DNA45 DDE44:DDE45 CTI44:CTI45 CJM44:CJM45 BZQ44:BZQ45 BPU44:BPU45 BFY44:BFY45 AWC44:AWC45 AMG44:AMG45 ACK44:ACK45 CAB122:CAB679 CJX122:CJX679 CTT122:CTT679 DDP122:DDP679 DNL122:DNL679 DXH122:DXH679 EHD122:EHD679 EQZ122:EQZ679 FAV122:FAV679 FKR122:FKR679 FUN122:FUN679 GEJ122:GEJ679 GOF122:GOF679 GYB122:GYB679 HHX122:HHX679 HRT122:HRT679 IBP122:IBP679 ILL122:ILL679 IVH122:IVH679 JFD122:JFD679 JOZ122:JOZ679 JYV122:JYV679 KIR122:KIR679 KSN122:KSN679 LCJ122:LCJ679 LMF122:LMF679 LWB122:LWB679 MFX122:MFX679 MPT122:MPT679 MZP122:MZP679 NJL122:NJL679 NTH122:NTH679 ODD122:ODD679 OMZ122:OMZ679 OWV122:OWV679 PGR122:PGR679 PQN122:PQN679 QAJ122:QAJ679 QKF122:QKF679 QUB122:QUB679 RDX122:RDX679 RNT122:RNT679 RXP122:RXP679 SHL122:SHL679 SRH122:SRH679 TBD122:TBD679 TKZ122:TKZ679 TUV122:TUV679 UER122:UER679 UON122:UON679 UYJ122:UYJ679 VIF122:VIF679 VSB122:VSB679 WBX122:WBX679 WLT122:WLT679 WVP122:WVP679 JD122:JD679 SZ122:SZ679 ACV122:ACV679 AMR122:AMR679 AWN122:AWN679 M33:M36 K80 K62:K72 BQF122:BQF679 M107 K93:K94 K106:K111 M112 I111 BFW110:BFW114 BPS110:BPS114 BZO110:BZO114 CJK110:CJK114 CTG110:CTG114 DDC110:DDC114 DMY110:DMY114 DWU110:DWU114 EGQ110:EGQ114 EQM110:EQM114 FAI110:FAI114 FKE110:FKE114 FUA110:FUA114 GDW110:GDW114 GNS110:GNS114 GXO110:GXO114 HHK110:HHK114 HRG110:HRG114 IBC110:IBC114 IKY110:IKY114 IUU110:IUU114 JEQ110:JEQ114 JOM110:JOM114 JYI110:JYI114 KIE110:KIE114 KSA110:KSA114 LBW110:LBW114 LLS110:LLS114 LVO110:LVO114 MFK110:MFK114 MPG110:MPG114 MZC110:MZC114 NIY110:NIY114 NSU110:NSU114 OCQ110:OCQ114 OMM110:OMM114 OWI110:OWI114 PGE110:PGE114 PQA110:PQA114 PZW110:PZW114 QJS110:QJS114 QTO110:QTO114 RDK110:RDK114 RNG110:RNG114 RXC110:RXC114 SGY110:SGY114 SQU110:SQU114 TAQ110:TAQ114 TKM110:TKM114 TUI110:TUI114 UEE110:UEE114 UOA110:UOA114 UXW110:UXW114 VHS110:VHS114 VRO110:VRO114 WBK110:WBK114 WLG110:WLG114 WVC110:WVC114 IQ110:IQ114 SM110:SM114 ACI110:ACI114 AME110:AME114 BGJ122:BGJ679 SO73:SO74 ACK73:ACK74 AMG73:AMG74 AWC73:AWC74 BFY73:BFY74 BPU73:BPU74 BZQ73:BZQ74 CJM73:CJM74 CTI73:CTI74 DDE73:DDE74 DNA73:DNA74 DWW73:DWW74 EGS73:EGS74 EQO73:EQO74 FAK73:FAK74 FKG73:FKG74 FUC73:FUC74 GDY73:GDY74 GNU73:GNU74 GXQ73:GXQ74 HHM73:HHM74 HRI73:HRI74 IBE73:IBE74 ILA73:ILA74 IUW73:IUW74 JES73:JES74 JOO73:JOO74 JYK73:JYK74 KIG73:KIG74 KSC73:KSC74 LBY73:LBY74 LLU73:LLU74 LVQ73:LVQ74 MFM73:MFM74 MPI73:MPI74 MZE73:MZE74 NJA73:NJA74 NSW73:NSW74 OCS73:OCS74 OMO73:OMO74 OWK73:OWK74 PGG73:PGG74 PQC73:PQC74 PZY73:PZY74 QJU73:QJU74 QTQ73:QTQ74 RDM73:RDM74 RNI73:RNI74 RXE73:RXE74 SHA73:SHA74 SQW73:SQW74 TAS73:TAS74 TKO73:TKO74 TUK73:TUK74 UEG73:UEG74 UOC73:UOC74 UXY73:UXY74 VHU73:VHU74 VRQ73:VRQ74 WBM73:WBM74 WLI73:WLI74 WVE73:WVE74 IS73:IS74 K75:K77 SV47 M104 AWA110:AWA114 K48:K51 ABI49:ABI51 ALE49:ALE51 AVA49:AVA51 BEW49:BEW51 BOS49:BOS51 BYO49:BYO51 CIK49:CIK51 CSG49:CSG51 DCC49:DCC51 DLY49:DLY51 DVU49:DVU51 EFQ49:EFQ51 EPM49:EPM51 EZI49:EZI51 FJE49:FJE51 FTA49:FTA51 GCW49:GCW51 GMS49:GMS51 GWO49:GWO51 HGK49:HGK51 HQG49:HQG51 IAC49:IAC51 IJY49:IJY51 ITU49:ITU51 JDQ49:JDQ51 JNM49:JNM51 JXI49:JXI51 KHE49:KHE51 KRA49:KRA51 LAW49:LAW51 LKS49:LKS51 LUO49:LUO51 MEK49:MEK51 MOG49:MOG51 MYC49:MYC51 NHY49:NHY51 NRU49:NRU51 OBQ49:OBQ51 OLM49:OLM51 OVI49:OVI51 PFE49:PFE51 PPA49:PPA51 PYW49:PYW51 QIS49:QIS51 QSO49:QSO51 RCK49:RCK51 RMG49:RMG51 RWC49:RWC51 SFY49:SFY51 SPU49:SPU51 SZQ49:SZQ51 TJM49:TJM51 TTI49:TTI51 UDE49:UDE51 UNA49:UNA51 UWW49:UWW51 VGS49:VGS51 VQO49:VQO51 WAK49:WAK51 WKG49:WKG51 WUC49:WUC51 HQ49:HQ51 RM49:RM51 K113:K117 K119:K679">
      <formula1>Способ_закупок</formula1>
    </dataValidation>
    <dataValidation type="textLength" operator="equal" allowBlank="1" showInputMessage="1" showErrorMessage="1" error="БИН должен содержать 12 символов" sqref="WXB982891:WXB983719 BA65387:BA66215 KP65387:KP66215 UL65387:UL66215 AEH65387:AEH66215 AOD65387:AOD66215 AXZ65387:AXZ66215 BHV65387:BHV66215 BRR65387:BRR66215 CBN65387:CBN66215 CLJ65387:CLJ66215 CVF65387:CVF66215 DFB65387:DFB66215 DOX65387:DOX66215 DYT65387:DYT66215 EIP65387:EIP66215 ESL65387:ESL66215 FCH65387:FCH66215 FMD65387:FMD66215 FVZ65387:FVZ66215 GFV65387:GFV66215 GPR65387:GPR66215 GZN65387:GZN66215 HJJ65387:HJJ66215 HTF65387:HTF66215 IDB65387:IDB66215 IMX65387:IMX66215 IWT65387:IWT66215 JGP65387:JGP66215 JQL65387:JQL66215 KAH65387:KAH66215 KKD65387:KKD66215 KTZ65387:KTZ66215 LDV65387:LDV66215 LNR65387:LNR66215 LXN65387:LXN66215 MHJ65387:MHJ66215 MRF65387:MRF66215 NBB65387:NBB66215 NKX65387:NKX66215 NUT65387:NUT66215 OEP65387:OEP66215 OOL65387:OOL66215 OYH65387:OYH66215 PID65387:PID66215 PRZ65387:PRZ66215 QBV65387:QBV66215 QLR65387:QLR66215 QVN65387:QVN66215 RFJ65387:RFJ66215 RPF65387:RPF66215 RZB65387:RZB66215 SIX65387:SIX66215 SST65387:SST66215 TCP65387:TCP66215 TML65387:TML66215 TWH65387:TWH66215 UGD65387:UGD66215 UPZ65387:UPZ66215 UZV65387:UZV66215 VJR65387:VJR66215 VTN65387:VTN66215 WDJ65387:WDJ66215 WNF65387:WNF66215 WXB65387:WXB66215 BA130923:BA131751 KP130923:KP131751 UL130923:UL131751 AEH130923:AEH131751 AOD130923:AOD131751 AXZ130923:AXZ131751 BHV130923:BHV131751 BRR130923:BRR131751 CBN130923:CBN131751 CLJ130923:CLJ131751 CVF130923:CVF131751 DFB130923:DFB131751 DOX130923:DOX131751 DYT130923:DYT131751 EIP130923:EIP131751 ESL130923:ESL131751 FCH130923:FCH131751 FMD130923:FMD131751 FVZ130923:FVZ131751 GFV130923:GFV131751 GPR130923:GPR131751 GZN130923:GZN131751 HJJ130923:HJJ131751 HTF130923:HTF131751 IDB130923:IDB131751 IMX130923:IMX131751 IWT130923:IWT131751 JGP130923:JGP131751 JQL130923:JQL131751 KAH130923:KAH131751 KKD130923:KKD131751 KTZ130923:KTZ131751 LDV130923:LDV131751 LNR130923:LNR131751 LXN130923:LXN131751 MHJ130923:MHJ131751 MRF130923:MRF131751 NBB130923:NBB131751 NKX130923:NKX131751 NUT130923:NUT131751 OEP130923:OEP131751 OOL130923:OOL131751 OYH130923:OYH131751 PID130923:PID131751 PRZ130923:PRZ131751 QBV130923:QBV131751 QLR130923:QLR131751 QVN130923:QVN131751 RFJ130923:RFJ131751 RPF130923:RPF131751 RZB130923:RZB131751 SIX130923:SIX131751 SST130923:SST131751 TCP130923:TCP131751 TML130923:TML131751 TWH130923:TWH131751 UGD130923:UGD131751 UPZ130923:UPZ131751 UZV130923:UZV131751 VJR130923:VJR131751 VTN130923:VTN131751 WDJ130923:WDJ131751 WNF130923:WNF131751 WXB130923:WXB131751 BA196459:BA197287 KP196459:KP197287 UL196459:UL197287 AEH196459:AEH197287 AOD196459:AOD197287 AXZ196459:AXZ197287 BHV196459:BHV197287 BRR196459:BRR197287 CBN196459:CBN197287 CLJ196459:CLJ197287 CVF196459:CVF197287 DFB196459:DFB197287 DOX196459:DOX197287 DYT196459:DYT197287 EIP196459:EIP197287 ESL196459:ESL197287 FCH196459:FCH197287 FMD196459:FMD197287 FVZ196459:FVZ197287 GFV196459:GFV197287 GPR196459:GPR197287 GZN196459:GZN197287 HJJ196459:HJJ197287 HTF196459:HTF197287 IDB196459:IDB197287 IMX196459:IMX197287 IWT196459:IWT197287 JGP196459:JGP197287 JQL196459:JQL197287 KAH196459:KAH197287 KKD196459:KKD197287 KTZ196459:KTZ197287 LDV196459:LDV197287 LNR196459:LNR197287 LXN196459:LXN197287 MHJ196459:MHJ197287 MRF196459:MRF197287 NBB196459:NBB197287 NKX196459:NKX197287 NUT196459:NUT197287 OEP196459:OEP197287 OOL196459:OOL197287 OYH196459:OYH197287 PID196459:PID197287 PRZ196459:PRZ197287 QBV196459:QBV197287 QLR196459:QLR197287 QVN196459:QVN197287 RFJ196459:RFJ197287 RPF196459:RPF197287 RZB196459:RZB197287 SIX196459:SIX197287 SST196459:SST197287 TCP196459:TCP197287 TML196459:TML197287 TWH196459:TWH197287 UGD196459:UGD197287 UPZ196459:UPZ197287 UZV196459:UZV197287 VJR196459:VJR197287 VTN196459:VTN197287 WDJ196459:WDJ197287 WNF196459:WNF197287 WXB196459:WXB197287 BA261995:BA262823 KP261995:KP262823 UL261995:UL262823 AEH261995:AEH262823 AOD261995:AOD262823 AXZ261995:AXZ262823 BHV261995:BHV262823 BRR261995:BRR262823 CBN261995:CBN262823 CLJ261995:CLJ262823 CVF261995:CVF262823 DFB261995:DFB262823 DOX261995:DOX262823 DYT261995:DYT262823 EIP261995:EIP262823 ESL261995:ESL262823 FCH261995:FCH262823 FMD261995:FMD262823 FVZ261995:FVZ262823 GFV261995:GFV262823 GPR261995:GPR262823 GZN261995:GZN262823 HJJ261995:HJJ262823 HTF261995:HTF262823 IDB261995:IDB262823 IMX261995:IMX262823 IWT261995:IWT262823 JGP261995:JGP262823 JQL261995:JQL262823 KAH261995:KAH262823 KKD261995:KKD262823 KTZ261995:KTZ262823 LDV261995:LDV262823 LNR261995:LNR262823 LXN261995:LXN262823 MHJ261995:MHJ262823 MRF261995:MRF262823 NBB261995:NBB262823 NKX261995:NKX262823 NUT261995:NUT262823 OEP261995:OEP262823 OOL261995:OOL262823 OYH261995:OYH262823 PID261995:PID262823 PRZ261995:PRZ262823 QBV261995:QBV262823 QLR261995:QLR262823 QVN261995:QVN262823 RFJ261995:RFJ262823 RPF261995:RPF262823 RZB261995:RZB262823 SIX261995:SIX262823 SST261995:SST262823 TCP261995:TCP262823 TML261995:TML262823 TWH261995:TWH262823 UGD261995:UGD262823 UPZ261995:UPZ262823 UZV261995:UZV262823 VJR261995:VJR262823 VTN261995:VTN262823 WDJ261995:WDJ262823 WNF261995:WNF262823 WXB261995:WXB262823 BA327531:BA328359 KP327531:KP328359 UL327531:UL328359 AEH327531:AEH328359 AOD327531:AOD328359 AXZ327531:AXZ328359 BHV327531:BHV328359 BRR327531:BRR328359 CBN327531:CBN328359 CLJ327531:CLJ328359 CVF327531:CVF328359 DFB327531:DFB328359 DOX327531:DOX328359 DYT327531:DYT328359 EIP327531:EIP328359 ESL327531:ESL328359 FCH327531:FCH328359 FMD327531:FMD328359 FVZ327531:FVZ328359 GFV327531:GFV328359 GPR327531:GPR328359 GZN327531:GZN328359 HJJ327531:HJJ328359 HTF327531:HTF328359 IDB327531:IDB328359 IMX327531:IMX328359 IWT327531:IWT328359 JGP327531:JGP328359 JQL327531:JQL328359 KAH327531:KAH328359 KKD327531:KKD328359 KTZ327531:KTZ328359 LDV327531:LDV328359 LNR327531:LNR328359 LXN327531:LXN328359 MHJ327531:MHJ328359 MRF327531:MRF328359 NBB327531:NBB328359 NKX327531:NKX328359 NUT327531:NUT328359 OEP327531:OEP328359 OOL327531:OOL328359 OYH327531:OYH328359 PID327531:PID328359 PRZ327531:PRZ328359 QBV327531:QBV328359 QLR327531:QLR328359 QVN327531:QVN328359 RFJ327531:RFJ328359 RPF327531:RPF328359 RZB327531:RZB328359 SIX327531:SIX328359 SST327531:SST328359 TCP327531:TCP328359 TML327531:TML328359 TWH327531:TWH328359 UGD327531:UGD328359 UPZ327531:UPZ328359 UZV327531:UZV328359 VJR327531:VJR328359 VTN327531:VTN328359 WDJ327531:WDJ328359 WNF327531:WNF328359 WXB327531:WXB328359 BA393067:BA393895 KP393067:KP393895 UL393067:UL393895 AEH393067:AEH393895 AOD393067:AOD393895 AXZ393067:AXZ393895 BHV393067:BHV393895 BRR393067:BRR393895 CBN393067:CBN393895 CLJ393067:CLJ393895 CVF393067:CVF393895 DFB393067:DFB393895 DOX393067:DOX393895 DYT393067:DYT393895 EIP393067:EIP393895 ESL393067:ESL393895 FCH393067:FCH393895 FMD393067:FMD393895 FVZ393067:FVZ393895 GFV393067:GFV393895 GPR393067:GPR393895 GZN393067:GZN393895 HJJ393067:HJJ393895 HTF393067:HTF393895 IDB393067:IDB393895 IMX393067:IMX393895 IWT393067:IWT393895 JGP393067:JGP393895 JQL393067:JQL393895 KAH393067:KAH393895 KKD393067:KKD393895 KTZ393067:KTZ393895 LDV393067:LDV393895 LNR393067:LNR393895 LXN393067:LXN393895 MHJ393067:MHJ393895 MRF393067:MRF393895 NBB393067:NBB393895 NKX393067:NKX393895 NUT393067:NUT393895 OEP393067:OEP393895 OOL393067:OOL393895 OYH393067:OYH393895 PID393067:PID393895 PRZ393067:PRZ393895 QBV393067:QBV393895 QLR393067:QLR393895 QVN393067:QVN393895 RFJ393067:RFJ393895 RPF393067:RPF393895 RZB393067:RZB393895 SIX393067:SIX393895 SST393067:SST393895 TCP393067:TCP393895 TML393067:TML393895 TWH393067:TWH393895 UGD393067:UGD393895 UPZ393067:UPZ393895 UZV393067:UZV393895 VJR393067:VJR393895 VTN393067:VTN393895 WDJ393067:WDJ393895 WNF393067:WNF393895 WXB393067:WXB393895 BA458603:BA459431 KP458603:KP459431 UL458603:UL459431 AEH458603:AEH459431 AOD458603:AOD459431 AXZ458603:AXZ459431 BHV458603:BHV459431 BRR458603:BRR459431 CBN458603:CBN459431 CLJ458603:CLJ459431 CVF458603:CVF459431 DFB458603:DFB459431 DOX458603:DOX459431 DYT458603:DYT459431 EIP458603:EIP459431 ESL458603:ESL459431 FCH458603:FCH459431 FMD458603:FMD459431 FVZ458603:FVZ459431 GFV458603:GFV459431 GPR458603:GPR459431 GZN458603:GZN459431 HJJ458603:HJJ459431 HTF458603:HTF459431 IDB458603:IDB459431 IMX458603:IMX459431 IWT458603:IWT459431 JGP458603:JGP459431 JQL458603:JQL459431 KAH458603:KAH459431 KKD458603:KKD459431 KTZ458603:KTZ459431 LDV458603:LDV459431 LNR458603:LNR459431 LXN458603:LXN459431 MHJ458603:MHJ459431 MRF458603:MRF459431 NBB458603:NBB459431 NKX458603:NKX459431 NUT458603:NUT459431 OEP458603:OEP459431 OOL458603:OOL459431 OYH458603:OYH459431 PID458603:PID459431 PRZ458603:PRZ459431 QBV458603:QBV459431 QLR458603:QLR459431 QVN458603:QVN459431 RFJ458603:RFJ459431 RPF458603:RPF459431 RZB458603:RZB459431 SIX458603:SIX459431 SST458603:SST459431 TCP458603:TCP459431 TML458603:TML459431 TWH458603:TWH459431 UGD458603:UGD459431 UPZ458603:UPZ459431 UZV458603:UZV459431 VJR458603:VJR459431 VTN458603:VTN459431 WDJ458603:WDJ459431 WNF458603:WNF459431 WXB458603:WXB459431 BA524139:BA524967 KP524139:KP524967 UL524139:UL524967 AEH524139:AEH524967 AOD524139:AOD524967 AXZ524139:AXZ524967 BHV524139:BHV524967 BRR524139:BRR524967 CBN524139:CBN524967 CLJ524139:CLJ524967 CVF524139:CVF524967 DFB524139:DFB524967 DOX524139:DOX524967 DYT524139:DYT524967 EIP524139:EIP524967 ESL524139:ESL524967 FCH524139:FCH524967 FMD524139:FMD524967 FVZ524139:FVZ524967 GFV524139:GFV524967 GPR524139:GPR524967 GZN524139:GZN524967 HJJ524139:HJJ524967 HTF524139:HTF524967 IDB524139:IDB524967 IMX524139:IMX524967 IWT524139:IWT524967 JGP524139:JGP524967 JQL524139:JQL524967 KAH524139:KAH524967 KKD524139:KKD524967 KTZ524139:KTZ524967 LDV524139:LDV524967 LNR524139:LNR524967 LXN524139:LXN524967 MHJ524139:MHJ524967 MRF524139:MRF524967 NBB524139:NBB524967 NKX524139:NKX524967 NUT524139:NUT524967 OEP524139:OEP524967 OOL524139:OOL524967 OYH524139:OYH524967 PID524139:PID524967 PRZ524139:PRZ524967 QBV524139:QBV524967 QLR524139:QLR524967 QVN524139:QVN524967 RFJ524139:RFJ524967 RPF524139:RPF524967 RZB524139:RZB524967 SIX524139:SIX524967 SST524139:SST524967 TCP524139:TCP524967 TML524139:TML524967 TWH524139:TWH524967 UGD524139:UGD524967 UPZ524139:UPZ524967 UZV524139:UZV524967 VJR524139:VJR524967 VTN524139:VTN524967 WDJ524139:WDJ524967 WNF524139:WNF524967 WXB524139:WXB524967 BA589675:BA590503 KP589675:KP590503 UL589675:UL590503 AEH589675:AEH590503 AOD589675:AOD590503 AXZ589675:AXZ590503 BHV589675:BHV590503 BRR589675:BRR590503 CBN589675:CBN590503 CLJ589675:CLJ590503 CVF589675:CVF590503 DFB589675:DFB590503 DOX589675:DOX590503 DYT589675:DYT590503 EIP589675:EIP590503 ESL589675:ESL590503 FCH589675:FCH590503 FMD589675:FMD590503 FVZ589675:FVZ590503 GFV589675:GFV590503 GPR589675:GPR590503 GZN589675:GZN590503 HJJ589675:HJJ590503 HTF589675:HTF590503 IDB589675:IDB590503 IMX589675:IMX590503 IWT589675:IWT590503 JGP589675:JGP590503 JQL589675:JQL590503 KAH589675:KAH590503 KKD589675:KKD590503 KTZ589675:KTZ590503 LDV589675:LDV590503 LNR589675:LNR590503 LXN589675:LXN590503 MHJ589675:MHJ590503 MRF589675:MRF590503 NBB589675:NBB590503 NKX589675:NKX590503 NUT589675:NUT590503 OEP589675:OEP590503 OOL589675:OOL590503 OYH589675:OYH590503 PID589675:PID590503 PRZ589675:PRZ590503 QBV589675:QBV590503 QLR589675:QLR590503 QVN589675:QVN590503 RFJ589675:RFJ590503 RPF589675:RPF590503 RZB589675:RZB590503 SIX589675:SIX590503 SST589675:SST590503 TCP589675:TCP590503 TML589675:TML590503 TWH589675:TWH590503 UGD589675:UGD590503 UPZ589675:UPZ590503 UZV589675:UZV590503 VJR589675:VJR590503 VTN589675:VTN590503 WDJ589675:WDJ590503 WNF589675:WNF590503 WXB589675:WXB590503 BA655211:BA656039 KP655211:KP656039 UL655211:UL656039 AEH655211:AEH656039 AOD655211:AOD656039 AXZ655211:AXZ656039 BHV655211:BHV656039 BRR655211:BRR656039 CBN655211:CBN656039 CLJ655211:CLJ656039 CVF655211:CVF656039 DFB655211:DFB656039 DOX655211:DOX656039 DYT655211:DYT656039 EIP655211:EIP656039 ESL655211:ESL656039 FCH655211:FCH656039 FMD655211:FMD656039 FVZ655211:FVZ656039 GFV655211:GFV656039 GPR655211:GPR656039 GZN655211:GZN656039 HJJ655211:HJJ656039 HTF655211:HTF656039 IDB655211:IDB656039 IMX655211:IMX656039 IWT655211:IWT656039 JGP655211:JGP656039 JQL655211:JQL656039 KAH655211:KAH656039 KKD655211:KKD656039 KTZ655211:KTZ656039 LDV655211:LDV656039 LNR655211:LNR656039 LXN655211:LXN656039 MHJ655211:MHJ656039 MRF655211:MRF656039 NBB655211:NBB656039 NKX655211:NKX656039 NUT655211:NUT656039 OEP655211:OEP656039 OOL655211:OOL656039 OYH655211:OYH656039 PID655211:PID656039 PRZ655211:PRZ656039 QBV655211:QBV656039 QLR655211:QLR656039 QVN655211:QVN656039 RFJ655211:RFJ656039 RPF655211:RPF656039 RZB655211:RZB656039 SIX655211:SIX656039 SST655211:SST656039 TCP655211:TCP656039 TML655211:TML656039 TWH655211:TWH656039 UGD655211:UGD656039 UPZ655211:UPZ656039 UZV655211:UZV656039 VJR655211:VJR656039 VTN655211:VTN656039 WDJ655211:WDJ656039 WNF655211:WNF656039 WXB655211:WXB656039 BA720747:BA721575 KP720747:KP721575 UL720747:UL721575 AEH720747:AEH721575 AOD720747:AOD721575 AXZ720747:AXZ721575 BHV720747:BHV721575 BRR720747:BRR721575 CBN720747:CBN721575 CLJ720747:CLJ721575 CVF720747:CVF721575 DFB720747:DFB721575 DOX720747:DOX721575 DYT720747:DYT721575 EIP720747:EIP721575 ESL720747:ESL721575 FCH720747:FCH721575 FMD720747:FMD721575 FVZ720747:FVZ721575 GFV720747:GFV721575 GPR720747:GPR721575 GZN720747:GZN721575 HJJ720747:HJJ721575 HTF720747:HTF721575 IDB720747:IDB721575 IMX720747:IMX721575 IWT720747:IWT721575 JGP720747:JGP721575 JQL720747:JQL721575 KAH720747:KAH721575 KKD720747:KKD721575 KTZ720747:KTZ721575 LDV720747:LDV721575 LNR720747:LNR721575 LXN720747:LXN721575 MHJ720747:MHJ721575 MRF720747:MRF721575 NBB720747:NBB721575 NKX720747:NKX721575 NUT720747:NUT721575 OEP720747:OEP721575 OOL720747:OOL721575 OYH720747:OYH721575 PID720747:PID721575 PRZ720747:PRZ721575 QBV720747:QBV721575 QLR720747:QLR721575 QVN720747:QVN721575 RFJ720747:RFJ721575 RPF720747:RPF721575 RZB720747:RZB721575 SIX720747:SIX721575 SST720747:SST721575 TCP720747:TCP721575 TML720747:TML721575 TWH720747:TWH721575 UGD720747:UGD721575 UPZ720747:UPZ721575 UZV720747:UZV721575 VJR720747:VJR721575 VTN720747:VTN721575 WDJ720747:WDJ721575 WNF720747:WNF721575 WXB720747:WXB721575 BA786283:BA787111 KP786283:KP787111 UL786283:UL787111 AEH786283:AEH787111 AOD786283:AOD787111 AXZ786283:AXZ787111 BHV786283:BHV787111 BRR786283:BRR787111 CBN786283:CBN787111 CLJ786283:CLJ787111 CVF786283:CVF787111 DFB786283:DFB787111 DOX786283:DOX787111 DYT786283:DYT787111 EIP786283:EIP787111 ESL786283:ESL787111 FCH786283:FCH787111 FMD786283:FMD787111 FVZ786283:FVZ787111 GFV786283:GFV787111 GPR786283:GPR787111 GZN786283:GZN787111 HJJ786283:HJJ787111 HTF786283:HTF787111 IDB786283:IDB787111 IMX786283:IMX787111 IWT786283:IWT787111 JGP786283:JGP787111 JQL786283:JQL787111 KAH786283:KAH787111 KKD786283:KKD787111 KTZ786283:KTZ787111 LDV786283:LDV787111 LNR786283:LNR787111 LXN786283:LXN787111 MHJ786283:MHJ787111 MRF786283:MRF787111 NBB786283:NBB787111 NKX786283:NKX787111 NUT786283:NUT787111 OEP786283:OEP787111 OOL786283:OOL787111 OYH786283:OYH787111 PID786283:PID787111 PRZ786283:PRZ787111 QBV786283:QBV787111 QLR786283:QLR787111 QVN786283:QVN787111 RFJ786283:RFJ787111 RPF786283:RPF787111 RZB786283:RZB787111 SIX786283:SIX787111 SST786283:SST787111 TCP786283:TCP787111 TML786283:TML787111 TWH786283:TWH787111 UGD786283:UGD787111 UPZ786283:UPZ787111 UZV786283:UZV787111 VJR786283:VJR787111 VTN786283:VTN787111 WDJ786283:WDJ787111 WNF786283:WNF787111 WXB786283:WXB787111 BA851819:BA852647 KP851819:KP852647 UL851819:UL852647 AEH851819:AEH852647 AOD851819:AOD852647 AXZ851819:AXZ852647 BHV851819:BHV852647 BRR851819:BRR852647 CBN851819:CBN852647 CLJ851819:CLJ852647 CVF851819:CVF852647 DFB851819:DFB852647 DOX851819:DOX852647 DYT851819:DYT852647 EIP851819:EIP852647 ESL851819:ESL852647 FCH851819:FCH852647 FMD851819:FMD852647 FVZ851819:FVZ852647 GFV851819:GFV852647 GPR851819:GPR852647 GZN851819:GZN852647 HJJ851819:HJJ852647 HTF851819:HTF852647 IDB851819:IDB852647 IMX851819:IMX852647 IWT851819:IWT852647 JGP851819:JGP852647 JQL851819:JQL852647 KAH851819:KAH852647 KKD851819:KKD852647 KTZ851819:KTZ852647 LDV851819:LDV852647 LNR851819:LNR852647 LXN851819:LXN852647 MHJ851819:MHJ852647 MRF851819:MRF852647 NBB851819:NBB852647 NKX851819:NKX852647 NUT851819:NUT852647 OEP851819:OEP852647 OOL851819:OOL852647 OYH851819:OYH852647 PID851819:PID852647 PRZ851819:PRZ852647 QBV851819:QBV852647 QLR851819:QLR852647 QVN851819:QVN852647 RFJ851819:RFJ852647 RPF851819:RPF852647 RZB851819:RZB852647 SIX851819:SIX852647 SST851819:SST852647 TCP851819:TCP852647 TML851819:TML852647 TWH851819:TWH852647 UGD851819:UGD852647 UPZ851819:UPZ852647 UZV851819:UZV852647 VJR851819:VJR852647 VTN851819:VTN852647 WDJ851819:WDJ852647 WNF851819:WNF852647 WXB851819:WXB852647 BA917355:BA918183 KP917355:KP918183 UL917355:UL918183 AEH917355:AEH918183 AOD917355:AOD918183 AXZ917355:AXZ918183 BHV917355:BHV918183 BRR917355:BRR918183 CBN917355:CBN918183 CLJ917355:CLJ918183 CVF917355:CVF918183 DFB917355:DFB918183 DOX917355:DOX918183 DYT917355:DYT918183 EIP917355:EIP918183 ESL917355:ESL918183 FCH917355:FCH918183 FMD917355:FMD918183 FVZ917355:FVZ918183 GFV917355:GFV918183 GPR917355:GPR918183 GZN917355:GZN918183 HJJ917355:HJJ918183 HTF917355:HTF918183 IDB917355:IDB918183 IMX917355:IMX918183 IWT917355:IWT918183 JGP917355:JGP918183 JQL917355:JQL918183 KAH917355:KAH918183 KKD917355:KKD918183 KTZ917355:KTZ918183 LDV917355:LDV918183 LNR917355:LNR918183 LXN917355:LXN918183 MHJ917355:MHJ918183 MRF917355:MRF918183 NBB917355:NBB918183 NKX917355:NKX918183 NUT917355:NUT918183 OEP917355:OEP918183 OOL917355:OOL918183 OYH917355:OYH918183 PID917355:PID918183 PRZ917355:PRZ918183 QBV917355:QBV918183 QLR917355:QLR918183 QVN917355:QVN918183 RFJ917355:RFJ918183 RPF917355:RPF918183 RZB917355:RZB918183 SIX917355:SIX918183 SST917355:SST918183 TCP917355:TCP918183 TML917355:TML918183 TWH917355:TWH918183 UGD917355:UGD918183 UPZ917355:UPZ918183 UZV917355:UZV918183 VJR917355:VJR918183 VTN917355:VTN918183 WDJ917355:WDJ918183 WNF917355:WNF918183 WXB917355:WXB918183 BA982891:BA983719 KP982891:KP983719 UL982891:UL983719 AEH982891:AEH983719 AOD982891:AOD983719 AXZ982891:AXZ983719 BHV982891:BHV983719 BRR982891:BRR983719 CBN982891:CBN983719 CLJ982891:CLJ983719 CVF982891:CVF983719 DFB982891:DFB983719 DOX982891:DOX983719 DYT982891:DYT983719 EIP982891:EIP983719 ESL982891:ESL983719 FCH982891:FCH983719 FMD982891:FMD983719 FVZ982891:FVZ983719 GFV982891:GFV983719 GPR982891:GPR983719 GZN982891:GZN983719 HJJ982891:HJJ983719 HTF982891:HTF983719 IDB982891:IDB983719 IMX982891:IMX983719 IWT982891:IWT983719 JGP982891:JGP983719 JQL982891:JQL983719 KAH982891:KAH983719 KKD982891:KKD983719 KTZ982891:KTZ983719 LDV982891:LDV983719 LNR982891:LNR983719 LXN982891:LXN983719 MHJ982891:MHJ983719 MRF982891:MRF983719 NBB982891:NBB983719 NKX982891:NKX983719 NUT982891:NUT983719 OEP982891:OEP983719 OOL982891:OOL983719 OYH982891:OYH983719 PID982891:PID983719 PRZ982891:PRZ983719 QBV982891:QBV983719 QLR982891:QLR983719 QVN982891:QVN983719 RFJ982891:RFJ983719 RPF982891:RPF983719 RZB982891:RZB983719 SIX982891:SIX983719 SST982891:SST983719 TCP982891:TCP983719 TML982891:TML983719 TWH982891:TWH983719 UGD982891:UGD983719 UPZ982891:UPZ983719 UZV982891:UZV983719 VJR982891:VJR983719 VTN982891:VTN983719 WDJ982891:WDJ983719 WNF982891:WNF983719 KP27 KP9 WXB9 WXB27 WNF9 WNF27 WDJ9 WDJ27 VTN9 VTN27 VJR9 VJR27 UZV9 UZV27 UPZ9 UPZ27 UGD9 UGD27 TWH9 TWH27 TML9 TML27 TCP9 TCP27 SST9 SST27 SIX9 SIX27 RZB9 RZB27 RPF9 RPF27 RFJ9 RFJ27 QVN9 QVN27 QLR9 QLR27 QBV9 QBV27 PRZ9 PRZ27 PID9 PID27 OYH9 OYH27 OOL9 OOL27 OEP9 OEP27 NUT9 NUT27 NKX9 NKX27 NBB9 NBB27 MRF9 MRF27 MHJ9 MHJ27 LXN9 LXN27 LNR9 LNR27 LDV9 LDV27 KTZ9 KTZ27 KKD9 KKD27 KAH9 KAH27 JQL9 JQL27 JGP9 JGP27 IWT9 IWT27 IMX9 IMX27 IDB9 IDB27 HTF9 HTF27 HJJ9 HJJ27 GZN9 GZN27 GPR9 GPR27 GFV9 GFV27 FVZ9 FVZ27 FMD9 FMD27 FCH9 FCH27 ESL9 ESL27 EIP9 EIP27 DYT9 DYT27 DOX9 DOX27 DFB9 DFB27 CVF9 CVF27 CLJ9 CLJ27 CBN9 CBN27 BRR9 BRR27 BHV9 BHV27 AXZ9 AXZ27 AOD9 AOD27 AEH9 AEH27 UL9 UL27 BA9 WDH119:WDH121 VTL119:VTL121 VJP119:VJP121 UZT119:UZT121 UPX119:UPX121 UGB119:UGB121 TWF119:TWF121 TMJ119:TMJ121 TCN119:TCN121 SSR119:SSR121 SIV119:SIV121 RYZ119:RYZ121 RPD119:RPD121 RFH119:RFH121 QVL119:QVL121 QLP119:QLP121 QBT119:QBT121 PRX119:PRX121 PIB119:PIB121 OYF119:OYF121 OOJ119:OOJ121 OEN119:OEN121 NUR119:NUR121 NKV119:NKV121 NAZ119:NAZ121 MRD119:MRD121 MHH119:MHH121 LXL119:LXL121 LNP119:LNP121 LDT119:LDT121 KTX119:KTX121 KKB119:KKB121 KAF119:KAF121 JQJ119:JQJ121 JGN119:JGN121 IWR119:IWR121 IMV119:IMV121 ICZ119:ICZ121 HTD119:HTD121 HJH119:HJH121 GZL119:GZL121 GPP119:GPP121 GFT119:GFT121 FVX119:FVX121 FMB119:FMB121 FCF119:FCF121 ESJ119:ESJ121 EIN119:EIN121 DYR119:DYR121 DOV119:DOV121 DEZ119:DEZ121 CVD119:CVD121 CLH119:CLH121 CBL119:CBL121 BRP119:BRP121 BHT119:BHT121 AXX119:AXX121 AOB119:AOB121 AEF119:AEF121 UJ119:UJ121 KN119:KN121 WWZ119:WWZ121 BA27 VTL42 VJP42 UZT42 UPX42 UGB42 TWF42 TMJ42 TCN42 SSR42 SIV42 RYZ42 RPD42 RFH42 QVL42 QLP42 QBT42 PRX42 PIB42 OYF42 OOJ42 OEN42 NUR42 NKV42 NAZ42 MRD42 MHH42 LXL42 LNP42 LDT42 KTX42 KKB42 KAF42 JQJ42 JGN42 IWR42 IMV42 ICZ42 HTD42 HJH42 GZL42 GPP42 GFT42 FVX42 FMB42 FCF42 ESJ42 EIN42 DYR42 DOV42 DEZ42 CVD42 CLH42 CBL42 BRP42 BHT42 AXX42 AOB42 AEF42 UJ42 KN42 WWZ42 VTA43 WND42 AEF39 WND119:WND121 KL40 AOD21 AXZ21 BHV21 BRR21 CBN21 CLJ21 CVF21 DFB21 DOX21 DYT21 EIP21 ESL21 FCH21 FMD21 FVZ21 GFV21 GPR21 GZN21 HJJ21 HTF21 IDB21 IMX21 IWT21 JGP21 JQL21 KAH21 KKD21 KTZ21 LDV21 LNR21 LXN21 MHJ21 MRF21 NBB21 NKX21 NUT21 OEP21 OOL21 OYH21 PID21 PRZ21 QBV21 QLR21 QVN21 RFJ21 RPF21 RZB21 SIX21 SST21 TCP21 TML21 TWH21 UGD21 UPZ21 UZV21 VJR21 VTN21 WDJ21 WNF21 WXB21 KP21 UL21 AEH21 BF21 AOD24 AXZ24 BHV24 BRR24 CBN24 CLJ24 CVF24 DFB24 DOX24 DYT24 EIP24 ESL24 FCH24 FMD24 FVZ24 GFV24 GPR24 GZN24 HJJ24 HTF24 IDB24 IMX24 IWT24 JGP24 JQL24 KAH24 KKD24 KTZ24 LDV24 LNR24 LXN24 MHJ24 MRF24 NBB24 NKX24 NUT24 OEP24 OOL24 OYH24 PID24 PRZ24 QBV24 QLR24 QVN24 RFJ24 RPF24 RZB24 SIX24 SST24 TCP24 TML24 TWH24 UGD24 UPZ24 UZV24 VJR24 VTN24 WDJ24 WNF24 WXB24 KP24 UL24 AEH24 BF24 AOB39 AXX39 BHT39 BRP39 CBL39 CLH39 CVD39 DEZ39 DOV39 DYR39 EIN39 ESJ39 FCF39 FMB39 FVX39 GFT39 GPP39 GZL39 HJH39 HTD39 ICZ39 IMV39 IWR39 JGN39 JQJ39 KAF39 KKB39 KTX39 LDT39 LNP39 LXL39 MHH39 MRD39 NAZ39 NKV39 NUR39 OEN39 OOJ39 OYF39 PIB39 PRX39 QBT39 QLP39 QVL39 RFH39 RPD39 RYZ39 SIV39 SSR39 TCN39 TMJ39 TWF39 UGB39 UPX39 UZT39 VJP39 VTL39 WDH39 WND39 WWZ39 WNB47 WWX40 WNB40 WDF40 VTJ40 VJN40 UZR40 UPV40 UFZ40 TWD40 TMH40 TCL40 SSP40 SIT40 RYX40 RPB40 RFF40 QVJ40 QLN40 QBR40 PRV40 PHZ40 OYD40 OOH40 OEL40 NUP40 NKT40 NAX40 MRB40 MHF40 LXJ40 LNN40 LDR40 KTV40 KJZ40 KAD40 JQH40 JGL40 IWP40 IMT40 ICX40 HTB40 HJF40 GZJ40 GPN40 GFR40 FVV40 FLZ40 FCD40 ESH40 EIL40 DYP40 DOT40 DEX40 CVB40 CLF40 CBJ40 BRN40 BHR40 AXV40 ANZ40 AED40 WWX38 KA46 BF33:BF36 UH47 VTN68 WDH42 VJE43 UZI43 UPM43 UFQ43 TVU43 TLY43 TCC43 SSG43 SIK43 RYO43 ROS43 REW43 QVA43 QLE43 QBI43 PRM43 PHQ43 OXU43 ONY43 OEC43 NUG43 NKK43 NAO43 MQS43 MGW43 LXA43 LNE43 LDI43 KTM43 KJQ43 JZU43 JPY43 JGC43 IWG43 IMK43 ICO43 HSS43 HIW43 GZA43 GPE43 GFI43 FVM43 FLQ43 FBU43 ERY43 EIC43 DYG43 DOK43 DEO43 CUS43 CKW43 CBA43 BRE43 BHI43 AXM43 ANQ43 ADU43 TY43 KC43 WWO43 WMS43 WMU44:WMU45 WWM46 WMQ46 WCU46 VSY46 VJC46 UZG46 UPK46 UFO46 TVS46 TLW46 TCA46 SSE46 SII46 RYM46 ROQ46 REU46 QUY46 QLC46 QBG46 PRK46 PHO46 OXS46 ONW46 OEA46 NUE46 NKI46 NAM46 MQQ46 MGU46 LWY46 LNC46 LDG46 KTK46 KJO46 JZS46 JPW46 JGA46 IWE46 IMI46 ICM46 HSQ46 HIU46 GYY46 GPC46 GFG46 FVK46 FLO46 FBS46 ERW46 EIA46 DYE46 DOI46 DEM46 CUQ46 CKU46 CAY46 BRC46 BHG46 AXK46 ANO46 ADS46 WCY64 WMU64 WWQ64 KE64 UA64 ADW64 ANS64 AXO64 BHK64 BRG64 CBC64 CKY64 CUU64 DEQ64 DOM64 DYI64 EIE64 ESA64 FBW64 FLS64 FVO64 GFK64 GPG64 GZC64 HIY64 HSU64 ICQ64 IMM64 IWI64 JGE64 JQA64 JZW64 KJS64 KTO64 LDK64 LNG64 LXC64 MGY64 MQU64 NAQ64 NKM64 NUI64 OEE64 OOA64 OXW64 PHS64 PRO64 QBK64 QLG64 QVC64 REY64 ROU64 RYQ64 SIM64 SSI64 TCE64 TMA64 TVW64 UFS64 UPO64 UZK64 VJG64 WCY67 WMU67 WWQ67 KE67 UA67 ADW67 ANS67 AXO67 BHK67 BRG67 CBC67 CKY67 CUU67 DEQ67 DOM67 DYI67 EIE67 ESA67 FBW67 FLS67 FVO67 GFK67 GPG67 GZC67 HIY67 HSU67 ICQ67 IMM67 IWI67 JGE67 JQA67 JZW67 KJS67 KTO67 LDK67 LNG67 LXC67 MGY67 MQU67 NAQ67 NKM67 NUI67 OEE67 OOA67 OXW67 PHS67 PRO67 QBK67 QLG67 QVC67 REY67 ROU67 RYQ67 SIM67 SSI67 TCE67 TMA67 TVW67 UFS67 UPO67 UZK67 VJG67 VTC70 WCY70 WMU70 WWQ70 KE70 UA70 ADW70 ANS70 AXO70 BHK70 BRG70 CBC70 CKY70 CUU70 DEQ70 DOM70 DYI70 EIE70 ESA70 FBW70 FLS70 FVO70 GFK70 GPG70 GZC70 HIY70 HSU70 ICQ70 IMM70 IWI70 JGE70 JQA70 JZW70 KJS70 KTO70 LDK70 LNG70 LXC70 MGY70 MQU70 NAQ70 NKM70 NUI70 OEE70 OOA70 OXW70 PHS70 PRO70 QBK70 QLG70 QVC70 REY70 ROU70 RYQ70 SIM70 SSI70 TCE70 TMA70 TVW70 UFS70 UPO70 UZK70 VJG70 WCY77 WMU77 WWQ77 KE77 UA77 ADW77 ANS77 AXO77 BHK77 BRG77 CBC77 CKY77 CUU77 DEQ77 DOM77 DYI77 EIE77 ESA77 FBW77 FLS77 FVO77 GFK77 GPG77 GZC77 HIY77 HSU77 ICQ77 IMM77 IWI77 JGE77 JQA77 JZW77 KJS77 KTO77 LDK77 LNG77 LXC77 MGY77 MQU77 NAQ77 NKM77 NUI77 OEE77 OOA77 OXW77 PHS77 PRO77 QBK77 QLG77 QVC77 REY77 ROU77 RYQ77 SIM77 SSI77 TCE77 TMA77 TVW77 UFS77 UPO77 UZK77 VJG77 VTC77 TW46 AED47 ANZ47 AXV47 BHR47 BRN47 CBJ47 CLF47 CVB47 DEX47 DOT47 DYP47 EIL47 ESH47 FCD47 FLZ47 FVV47 GFR47 GPN47 GZJ47 HJF47 HTB47 ICX47 IMT47 IWP47 JGL47 JQH47 KAD47 KJZ47 KTV47 LDR47 LNN47 LXJ47 MHF47 MRB47 NAX47 NKT47 NUP47 OEL47 OOH47 OYD47 PHZ47 PRV47 QBR47 QLN47 QVJ47 RFF47 RPB47 RYX47 SIT47 SSP47 TCL47 TMH47 TWD47 UFZ47 UPV47 UZR47 VJN47 VTJ47 WDF47 WWX47 UH40 WND31 WDH31 VTL31 VJP31 UZT31 UPX31 UGB31 TWF31 TMJ31 TCN31 SSR31 SIV31 RYZ31 RPD31 RFH31 QVL31 QLP31 QBT31 PRX31 PIB31 OYF31 OOJ31 OEN31 NUR31 NKV31 NAZ31 MRD31 MHH31 LXL31 LNP31 LDT31 KTX31 KKB31 KAF31 JQJ31 JGN31 IWR31 IMV31 ICZ31 HTD31 HJH31 GZL31 GPP31 GFT31 FVX31 FMB31 FCF31 ESJ31 EIN31 DYR31 DOV31 DEZ31 CVD31 CLH31 CBL31 BRP31 BHT31 AXX31 AOB31 AEF31 UJ31 KN31 WWZ31 WWX32 WNB32 KL32 UH32 AED32 ANZ32 AXV32 BHR32 BRN32 CBJ32 CLF32 CVB32 DEX32 DOT32 DYP32 EIL32 ESH32 FCD32 FLZ32 FVV32 GFR32 GPN32 GZJ32 HJF32 HTB32 ICX32 IMT32 IWP32 JGL32 JQH32 KAD32 KJZ32 KTV32 LDR32 LNN32 LXJ32 MHF32 MRB32 NAX32 NKT32 NUP32 OEL32 OOH32 OYD32 PHZ32 PRV32 QBR32 QLN32 QVJ32 RFF32 RPB32 RYX32 SIT32 SSP32 TCL32 TMH32 TWD32 UFZ32 UPV32 UZR32 VJN32 VTJ32 WDF32 WND33 WDH33 VTL33 VJP33 UZT33 UPX33 UGB33 TWF33 TMJ33 TCN33 SSR33 SIV33 RYZ33 RPD33 RFH33 QVL33 QLP33 QBT33 PRX33 PIB33 OYF33 OOJ33 OEN33 NUR33 NKV33 NAZ33 MRD33 MHH33 LXL33 LNP33 LDT33 KTX33 KKB33 KAF33 JQJ33 JGN33 IWR33 IMV33 ICZ33 HTD33 HJH33 GZL33 GPP33 GFT33 FVX33 FMB33 FCF33 ESJ33 EIN33 DYR33 DOV33 DEZ33 CVD33 CLH33 CBL33 BRP33 BHT33 AXX33 AOB33 AEF33 UJ33 KN33 WWZ33 WWX34 WNB34 KL34 UH34 AED34 ANZ34 AXV34 BHR34 BRN34 CBJ34 CLF34 CVB34 DEX34 DOT34 DYP34 EIL34 ESH34 FCD34 FLZ34 FVV34 GFR34 GPN34 GZJ34 HJF34 HTB34 ICX34 IMT34 IWP34 JGL34 JQH34 KAD34 KJZ34 KTV34 LDR34 LNN34 LXJ34 MHF34 MRB34 NAX34 NKT34 NUP34 OEL34 OOH34 OYD34 PHZ34 PRV34 QBR34 QLN34 QVJ34 RFF34 RPB34 RYX34 SIT34 SSP34 TCL34 TMH34 TWD34 UFZ34 UPV34 UZR34 VJN34 VTJ34 WDF34 WWZ35 KN39 WND35 WDH35 VTL35 VJP35 UZT35 UPX35 UGB35 TWF35 TMJ35 TCN35 SSR35 SIV35 RYZ35 RPD35 RFH35 QVL35 QLP35 QBT35 PRX35 PIB35 OYF35 OOJ35 OEN35 NUR35 NKV35 NAZ35 MRD35 MHH35 LXL35 LNP35 LDT35 KTX35 KKB35 KAF35 JQJ35 JGN35 IWR35 IMV35 ICZ35 HTD35 HJH35 GZL35 GPP35 GFT35 FVX35 FMB35 FCF35 ESJ35 EIN35 DYR35 DOV35 DEZ35 CVD35 CLH35 CBL35 BRP35 BHT35 AXX35 AOB35 AEF35 UJ35 KN35 WWX36 WNB36 KL36 UH36 AED36 ANZ36 AXV36 BHR36 BRN36 CBJ36 CLF36 CVB36 DEX36 DOT36 DYP36 EIL36 ESH36 FCD36 FLZ36 FVV36 GFR36 GPN36 GZJ36 HJF36 HTB36 ICX36 IMT36 IWP36 JGL36 JQH36 KAD36 KJZ36 KTV36 LDR36 LNN36 LXJ36 MHF36 MRB36 NAX36 NKT36 NUP36 OEL36 OOH36 OYD36 PHZ36 PRV36 QBR36 QLN36 QVJ36 RFF36 RPB36 RYX36 SIT36 SSP36 TCL36 TMH36 TWD36 UFZ36 UPV36 UZR36 VJN36 VTJ36 WDF36 KN37 WWZ37 WND37 WDH37 VTL37 VJP37 UZT37 UPX37 UGB37 TWF37 TMJ37 TCN37 SSR37 SIV37 RYZ37 RPD37 RFH37 QVL37 QLP37 QBT37 PRX37 PIB37 OYF37 OOJ37 OEN37 NUR37 NKV37 NAZ37 MRD37 MHH37 LXL37 LNP37 LDT37 KTX37 KKB37 KAF37 JQJ37 JGN37 IWR37 IMV37 ICZ37 HTD37 HJH37 GZL37 GPP37 GFT37 FVX37 FMB37 FCF37 ESJ37 EIN37 DYR37 DOV37 DEZ37 CVD37 CLH37 CBL37 BRP37 BHT37 AXX37 AOB37 AEF37 UJ37 UJ39 WNB38 KL38 UH38 AED38 ANZ38 AXV38 BHR38 BRN38 CBJ38 CLF38 CVB38 DEX38 DOT38 DYP38 EIL38 ESH38 FCD38 FLZ38 FVV38 GFR38 GPN38 GZJ38 HJF38 HTB38 ICX38 IMT38 IWP38 JGL38 JQH38 KAD38 KJZ38 KTV38 LDR38 LNN38 LXJ38 MHF38 MRB38 NAX38 NKT38 NUP38 OEL38 OOH38 OYD38 PHZ38 PRV38 QBR38 QLN38 QVJ38 RFF38 RPB38 RYX38 SIT38 SSP38 TCL38 TMH38 TWD38 UFZ38 UPV38 UZR38 VJN38 VTJ38 WDF38 VTN65 VTC64 VJR65 UZV65 UPZ65 UGD65 TWH65 TML65 TCP65 SST65 SIX65 RZB65 RPF65 RFJ65 QVN65 QLR65 QBV65 PRZ65 PID65 OYH65 OOL65 OEP65 NUT65 NKX65 NBB65 MRF65 MHJ65 LXN65 LNR65 LDV65 KTZ65 KKD65 KAH65 JQL65 JGP65 IWT65 IMX65 IDB65 HTF65 HJJ65 GZN65 GPR65 GFV65 FVZ65 FMD65 FCH65 ESL65 EIP65 DYT65 DOX65 DFB65 CVF65 CLJ65 CBN65 BRR65 BHV65 AXZ65 AOD65 AEH65 UL65 KP65 WXB65 WNF65 WDJ65 VTC67 VJR68 UZV68 UPZ68 UGD68 TWH68 TML68 TCP68 SST68 SIX68 RZB68 RPF68 RFJ68 QVN68 QLR68 QBV68 PRZ68 PID68 OYH68 OOL68 OEP68 NUT68 NKX68 NBB68 MRF68 MHJ68 LXN68 LNR68 LDV68 KTZ68 KKD68 KAH68 JQL68 JGP68 IWT68 IMX68 IDB68 HTF68 HJJ68 GZN68 GPR68 GFV68 FVZ68 FMD68 FCH68 ESL68 EIP68 DYT68 DOX68 DFB68 CVF68 CLJ68 CBN68 BRR68 BHV68 AXZ68 AOD68 AEH68 UL68 KP68 WXB68 WNF68 WDJ68 KE44:KE45 WCW43 UA44:UA45 ADW44:ADW45 ANS44:ANS45 AXO44:AXO45 BHK44:BHK45 BRG44:BRG45 CBC44:CBC45 CKY44:CKY45 CUU44:CUU45 DEQ44:DEQ45 DOM44:DOM45 DYI44:DYI45 EIE44:EIE45 ESA44:ESA45 FBW44:FBW45 FLS44:FLS45 FVO44:FVO45 GFK44:GFK45 GPG44:GPG45 GZC44:GZC45 HIY44:HIY45 HSU44:HSU45 ICQ44:ICQ45 IMM44:IMM45 IWI44:IWI45 JGE44:JGE45 JQA44:JQA45 JZW44:JZW45 KJS44:KJS45 KTO44:KTO45 LDK44:LDK45 LNG44:LNG45 LXC44:LXC45 MGY44:MGY45 MQU44:MQU45 NAQ44:NAQ45 NKM44:NKM45 NUI44:NUI45 OEE44:OEE45 OOA44:OOA45 OXW44:OXW45 PHS44:PHS45 PRO44:PRO45 QBK44:QBK45 QLG44:QLG45 QVC44:QVC45 REY44:REY45 ROU44:ROU45 RYQ44:RYQ45 SIM44:SIM45 SSI44:SSI45 TCE44:TCE45 TMA44:TMA45 TVW44:TVW45 UFS44:UFS45 UPO44:UPO45 UZK44:UZK45 VJG44:VJG45 VTC44:VTC45 WCY44:WCY45 WWQ44:WWQ45 WDJ122:WDJ679 WNF122:WNF679 WXB122:WXB679 KP122:KP679 UL122:UL679 AEH122:AEH679 AOD122:AOD679 AXZ122:AXZ679 BHV122:BHV679 BRR122:BRR679 CBN122:CBN679 CLJ122:CLJ679 CVF122:CVF679 DFB122:DFB679 DOX122:DOX679 DYT122:DYT679 EIP122:EIP679 ESL122:ESL679 FCH122:FCH679 FMD122:FMD679 FVZ122:FVZ679 GFV122:GFV679 GPR122:GPR679 GZN122:GZN679 HJJ122:HJJ679 HTF122:HTF679 IDB122:IDB679 IMX122:IMX679 IWT122:IWT679 JGP122:JGP679 JQL122:JQL679 KAH122:KAH679 KKD122:KKD679 KTZ122:KTZ679 LDV122:LDV679 LNR122:LNR679 LXN122:LXN679 MHJ122:MHJ679 MRF122:MRF679 NBB122:NBB679 NKX122:NKX679 NUT122:NUT679 OEP122:OEP679 OOL122:OOL679 OYH122:OYH679 PID122:PID679 PRZ122:PRZ679 QBV122:QBV679 QLR122:QLR679 QVN122:QVN679 RFJ122:RFJ679 RPF122:RPF679 RZB122:RZB679 SIX122:SIX679 SST122:SST679 TCP122:TCP679 TML122:TML679 TWH122:TWH679 UGD122:UGD679 UPZ122:UPZ679 BF79 AM87:AM92 VTN122:VTN679 BA93:BA101 BF107 BA29:BA40 BF112 AXU110:AXU114 BHQ110:BHQ114 BRM110:BRM114 CBI110:CBI114 CLE110:CLE114 CVA110:CVA114 DEW110:DEW114 DOS110:DOS114 DYO110:DYO114 EIK110:EIK114 ESG110:ESG114 FCC110:FCC114 FLY110:FLY114 FVU110:FVU114 GFQ110:GFQ114 GPM110:GPM114 GZI110:GZI114 HJE110:HJE114 HTA110:HTA114 ICW110:ICW114 IMS110:IMS114 IWO110:IWO114 JGK110:JGK114 JQG110:JQG114 KAC110:KAC114 KJY110:KJY114 KTU110:KTU114 LDQ110:LDQ114 LNM110:LNM114 LXI110:LXI114 MHE110:MHE114 MRA110:MRA114 NAW110:NAW114 NKS110:NKS114 NUO110:NUO114 OEK110:OEK114 OOG110:OOG114 OYC110:OYC114 PHY110:PHY114 PRU110:PRU114 QBQ110:QBQ114 QLM110:QLM114 QVI110:QVI114 RFE110:RFE114 RPA110:RPA114 RYW110:RYW114 SIS110:SIS114 SSO110:SSO114 TCK110:TCK114 TMG110:TMG114 TWC110:TWC114 UFY110:UFY114 UPU110:UPU114 UZQ110:UZQ114 VJM110:VJM114 VTI110:VTI114 WDE110:WDE114 WNA110:WNA114 WWW110:WWW114 KK110:KK114 UG110:UG114 AEC110:AEC114 UZV122:UZV679 VJR122:VJR679 UZK73:UZK74 VJG73:VJG74 VTC73:VTC74 WCY73:WCY74 WMU73:WMU74 WWQ73:WWQ74 KE73:KE74 UA73:UA74 ADW73:ADW74 ANS73:ANS74 AXO73:AXO74 BHK73:BHK74 BRG73:BRG74 CBC73:CBC74 CKY73:CKY74 CUU73:CUU74 DEQ73:DEQ74 DOM73:DOM74 DYI73:DYI74 EIE73:EIE74 ESA73:ESA74 FBW73:FBW74 FLS73:FLS74 FVO73:FVO74 GFK73:GFK74 GPG73:GPG74 GZC73:GZC74 HIY73:HIY74 HSU73:HSU74 ICQ73:ICQ74 IMM73:IMM74 IWI73:IWI74 JGE73:JGE74 JQA73:JQA74 JZW73:JZW74 KJS73:KJS74 KTO73:KTO74 LDK73:LDK74 LNG73:LNG74 LXC73:LXC74 MGY73:MGY74 MQU73:MQU74 NAQ73:NAQ74 NKM73:NKM74 NUI73:NUI74 OEE73:OEE74 OOA73:OOA74 OXW73:OXW74 PHS73:PHS74 PRO73:PRO74 QBK73:QBK74 QLG73:QLG74 QVC73:QVC74 REY73:REY74 ROU73:ROU74 RYQ73:RYQ74 SIM73:SIM74 SSI73:SSI74 TCE73:TCE74 TMA73:TMA74 TVW73:TVW74 UFS73:UFS74 UPO73:UPO74 BC102:BC105 KL47 BA62:BA76 ANY110:ANY114 AS50:AS51 BF104 J102:J105 TG49:TG51 ADC49:ADC51 AMY49:AMY51 AWU49:AWU51 BGQ49:BGQ51 BQM49:BQM51 CAI49:CAI51 CKE49:CKE51 CUA49:CUA51 DDW49:DDW51 DNS49:DNS51 DXO49:DXO51 EHK49:EHK51 ERG49:ERG51 FBC49:FBC51 FKY49:FKY51 FUU49:FUU51 GEQ49:GEQ51 GOM49:GOM51 GYI49:GYI51 HIE49:HIE51 HSA49:HSA51 IBW49:IBW51 ILS49:ILS51 IVO49:IVO51 JFK49:JFK51 JPG49:JPG51 JZC49:JZC51 KIY49:KIY51 KSU49:KSU51 LCQ49:LCQ51 LMM49:LMM51 LWI49:LWI51 MGE49:MGE51 MQA49:MQA51 MZW49:MZW51 NJS49:NJS51 NTO49:NTO51 ODK49:ODK51 ONG49:ONG51 OXC49:OXC51 PGY49:PGY51 PQU49:PQU51 QAQ49:QAQ51 QKM49:QKM51 QUI49:QUI51 REE49:REE51 ROA49:ROA51 RXW49:RXW51 SHS49:SHS51 SRO49:SRO51 TBK49:TBK51 TLG49:TLG51 TVC49:TVC51 UEY49:UEY51 UOU49:UOU51 UYQ49:UYQ51 VIM49:VIM51 VSI49:VSI51 WCE49:WCE51 WMA49:WMA51 WVW49:WVW51 JK49:JK51 BA106:BA117 BA119:BA679">
      <formula1>12</formula1>
    </dataValidation>
    <dataValidation type="list" allowBlank="1" showInputMessage="1" showErrorMessage="1" sqref="AC65387:AC65410 JV65387:JV65410 TR65387:TR65410 ADN65387:ADN65410 ANJ65387:ANJ65410 AXF65387:AXF65410 BHB65387:BHB65410 BQX65387:BQX65410 CAT65387:CAT65410 CKP65387:CKP65410 CUL65387:CUL65410 DEH65387:DEH65410 DOD65387:DOD65410 DXZ65387:DXZ65410 EHV65387:EHV65410 ERR65387:ERR65410 FBN65387:FBN65410 FLJ65387:FLJ65410 FVF65387:FVF65410 GFB65387:GFB65410 GOX65387:GOX65410 GYT65387:GYT65410 HIP65387:HIP65410 HSL65387:HSL65410 ICH65387:ICH65410 IMD65387:IMD65410 IVZ65387:IVZ65410 JFV65387:JFV65410 JPR65387:JPR65410 JZN65387:JZN65410 KJJ65387:KJJ65410 KTF65387:KTF65410 LDB65387:LDB65410 LMX65387:LMX65410 LWT65387:LWT65410 MGP65387:MGP65410 MQL65387:MQL65410 NAH65387:NAH65410 NKD65387:NKD65410 NTZ65387:NTZ65410 ODV65387:ODV65410 ONR65387:ONR65410 OXN65387:OXN65410 PHJ65387:PHJ65410 PRF65387:PRF65410 QBB65387:QBB65410 QKX65387:QKX65410 QUT65387:QUT65410 REP65387:REP65410 ROL65387:ROL65410 RYH65387:RYH65410 SID65387:SID65410 SRZ65387:SRZ65410 TBV65387:TBV65410 TLR65387:TLR65410 TVN65387:TVN65410 UFJ65387:UFJ65410 UPF65387:UPF65410 UZB65387:UZB65410 VIX65387:VIX65410 VST65387:VST65410 WCP65387:WCP65410 WML65387:WML65410 WWH65387:WWH65410 AC130923:AC130946 JV130923:JV130946 TR130923:TR130946 ADN130923:ADN130946 ANJ130923:ANJ130946 AXF130923:AXF130946 BHB130923:BHB130946 BQX130923:BQX130946 CAT130923:CAT130946 CKP130923:CKP130946 CUL130923:CUL130946 DEH130923:DEH130946 DOD130923:DOD130946 DXZ130923:DXZ130946 EHV130923:EHV130946 ERR130923:ERR130946 FBN130923:FBN130946 FLJ130923:FLJ130946 FVF130923:FVF130946 GFB130923:GFB130946 GOX130923:GOX130946 GYT130923:GYT130946 HIP130923:HIP130946 HSL130923:HSL130946 ICH130923:ICH130946 IMD130923:IMD130946 IVZ130923:IVZ130946 JFV130923:JFV130946 JPR130923:JPR130946 JZN130923:JZN130946 KJJ130923:KJJ130946 KTF130923:KTF130946 LDB130923:LDB130946 LMX130923:LMX130946 LWT130923:LWT130946 MGP130923:MGP130946 MQL130923:MQL130946 NAH130923:NAH130946 NKD130923:NKD130946 NTZ130923:NTZ130946 ODV130923:ODV130946 ONR130923:ONR130946 OXN130923:OXN130946 PHJ130923:PHJ130946 PRF130923:PRF130946 QBB130923:QBB130946 QKX130923:QKX130946 QUT130923:QUT130946 REP130923:REP130946 ROL130923:ROL130946 RYH130923:RYH130946 SID130923:SID130946 SRZ130923:SRZ130946 TBV130923:TBV130946 TLR130923:TLR130946 TVN130923:TVN130946 UFJ130923:UFJ130946 UPF130923:UPF130946 UZB130923:UZB130946 VIX130923:VIX130946 VST130923:VST130946 WCP130923:WCP130946 WML130923:WML130946 WWH130923:WWH130946 AC196459:AC196482 JV196459:JV196482 TR196459:TR196482 ADN196459:ADN196482 ANJ196459:ANJ196482 AXF196459:AXF196482 BHB196459:BHB196482 BQX196459:BQX196482 CAT196459:CAT196482 CKP196459:CKP196482 CUL196459:CUL196482 DEH196459:DEH196482 DOD196459:DOD196482 DXZ196459:DXZ196482 EHV196459:EHV196482 ERR196459:ERR196482 FBN196459:FBN196482 FLJ196459:FLJ196482 FVF196459:FVF196482 GFB196459:GFB196482 GOX196459:GOX196482 GYT196459:GYT196482 HIP196459:HIP196482 HSL196459:HSL196482 ICH196459:ICH196482 IMD196459:IMD196482 IVZ196459:IVZ196482 JFV196459:JFV196482 JPR196459:JPR196482 JZN196459:JZN196482 KJJ196459:KJJ196482 KTF196459:KTF196482 LDB196459:LDB196482 LMX196459:LMX196482 LWT196459:LWT196482 MGP196459:MGP196482 MQL196459:MQL196482 NAH196459:NAH196482 NKD196459:NKD196482 NTZ196459:NTZ196482 ODV196459:ODV196482 ONR196459:ONR196482 OXN196459:OXN196482 PHJ196459:PHJ196482 PRF196459:PRF196482 QBB196459:QBB196482 QKX196459:QKX196482 QUT196459:QUT196482 REP196459:REP196482 ROL196459:ROL196482 RYH196459:RYH196482 SID196459:SID196482 SRZ196459:SRZ196482 TBV196459:TBV196482 TLR196459:TLR196482 TVN196459:TVN196482 UFJ196459:UFJ196482 UPF196459:UPF196482 UZB196459:UZB196482 VIX196459:VIX196482 VST196459:VST196482 WCP196459:WCP196482 WML196459:WML196482 WWH196459:WWH196482 AC261995:AC262018 JV261995:JV262018 TR261995:TR262018 ADN261995:ADN262018 ANJ261995:ANJ262018 AXF261995:AXF262018 BHB261995:BHB262018 BQX261995:BQX262018 CAT261995:CAT262018 CKP261995:CKP262018 CUL261995:CUL262018 DEH261995:DEH262018 DOD261995:DOD262018 DXZ261995:DXZ262018 EHV261995:EHV262018 ERR261995:ERR262018 FBN261995:FBN262018 FLJ261995:FLJ262018 FVF261995:FVF262018 GFB261995:GFB262018 GOX261995:GOX262018 GYT261995:GYT262018 HIP261995:HIP262018 HSL261995:HSL262018 ICH261995:ICH262018 IMD261995:IMD262018 IVZ261995:IVZ262018 JFV261995:JFV262018 JPR261995:JPR262018 JZN261995:JZN262018 KJJ261995:KJJ262018 KTF261995:KTF262018 LDB261995:LDB262018 LMX261995:LMX262018 LWT261995:LWT262018 MGP261995:MGP262018 MQL261995:MQL262018 NAH261995:NAH262018 NKD261995:NKD262018 NTZ261995:NTZ262018 ODV261995:ODV262018 ONR261995:ONR262018 OXN261995:OXN262018 PHJ261995:PHJ262018 PRF261995:PRF262018 QBB261995:QBB262018 QKX261995:QKX262018 QUT261995:QUT262018 REP261995:REP262018 ROL261995:ROL262018 RYH261995:RYH262018 SID261995:SID262018 SRZ261995:SRZ262018 TBV261995:TBV262018 TLR261995:TLR262018 TVN261995:TVN262018 UFJ261995:UFJ262018 UPF261995:UPF262018 UZB261995:UZB262018 VIX261995:VIX262018 VST261995:VST262018 WCP261995:WCP262018 WML261995:WML262018 WWH261995:WWH262018 AC327531:AC327554 JV327531:JV327554 TR327531:TR327554 ADN327531:ADN327554 ANJ327531:ANJ327554 AXF327531:AXF327554 BHB327531:BHB327554 BQX327531:BQX327554 CAT327531:CAT327554 CKP327531:CKP327554 CUL327531:CUL327554 DEH327531:DEH327554 DOD327531:DOD327554 DXZ327531:DXZ327554 EHV327531:EHV327554 ERR327531:ERR327554 FBN327531:FBN327554 FLJ327531:FLJ327554 FVF327531:FVF327554 GFB327531:GFB327554 GOX327531:GOX327554 GYT327531:GYT327554 HIP327531:HIP327554 HSL327531:HSL327554 ICH327531:ICH327554 IMD327531:IMD327554 IVZ327531:IVZ327554 JFV327531:JFV327554 JPR327531:JPR327554 JZN327531:JZN327554 KJJ327531:KJJ327554 KTF327531:KTF327554 LDB327531:LDB327554 LMX327531:LMX327554 LWT327531:LWT327554 MGP327531:MGP327554 MQL327531:MQL327554 NAH327531:NAH327554 NKD327531:NKD327554 NTZ327531:NTZ327554 ODV327531:ODV327554 ONR327531:ONR327554 OXN327531:OXN327554 PHJ327531:PHJ327554 PRF327531:PRF327554 QBB327531:QBB327554 QKX327531:QKX327554 QUT327531:QUT327554 REP327531:REP327554 ROL327531:ROL327554 RYH327531:RYH327554 SID327531:SID327554 SRZ327531:SRZ327554 TBV327531:TBV327554 TLR327531:TLR327554 TVN327531:TVN327554 UFJ327531:UFJ327554 UPF327531:UPF327554 UZB327531:UZB327554 VIX327531:VIX327554 VST327531:VST327554 WCP327531:WCP327554 WML327531:WML327554 WWH327531:WWH327554 AC393067:AC393090 JV393067:JV393090 TR393067:TR393090 ADN393067:ADN393090 ANJ393067:ANJ393090 AXF393067:AXF393090 BHB393067:BHB393090 BQX393067:BQX393090 CAT393067:CAT393090 CKP393067:CKP393090 CUL393067:CUL393090 DEH393067:DEH393090 DOD393067:DOD393090 DXZ393067:DXZ393090 EHV393067:EHV393090 ERR393067:ERR393090 FBN393067:FBN393090 FLJ393067:FLJ393090 FVF393067:FVF393090 GFB393067:GFB393090 GOX393067:GOX393090 GYT393067:GYT393090 HIP393067:HIP393090 HSL393067:HSL393090 ICH393067:ICH393090 IMD393067:IMD393090 IVZ393067:IVZ393090 JFV393067:JFV393090 JPR393067:JPR393090 JZN393067:JZN393090 KJJ393067:KJJ393090 KTF393067:KTF393090 LDB393067:LDB393090 LMX393067:LMX393090 LWT393067:LWT393090 MGP393067:MGP393090 MQL393067:MQL393090 NAH393067:NAH393090 NKD393067:NKD393090 NTZ393067:NTZ393090 ODV393067:ODV393090 ONR393067:ONR393090 OXN393067:OXN393090 PHJ393067:PHJ393090 PRF393067:PRF393090 QBB393067:QBB393090 QKX393067:QKX393090 QUT393067:QUT393090 REP393067:REP393090 ROL393067:ROL393090 RYH393067:RYH393090 SID393067:SID393090 SRZ393067:SRZ393090 TBV393067:TBV393090 TLR393067:TLR393090 TVN393067:TVN393090 UFJ393067:UFJ393090 UPF393067:UPF393090 UZB393067:UZB393090 VIX393067:VIX393090 VST393067:VST393090 WCP393067:WCP393090 WML393067:WML393090 WWH393067:WWH393090 AC458603:AC458626 JV458603:JV458626 TR458603:TR458626 ADN458603:ADN458626 ANJ458603:ANJ458626 AXF458603:AXF458626 BHB458603:BHB458626 BQX458603:BQX458626 CAT458603:CAT458626 CKP458603:CKP458626 CUL458603:CUL458626 DEH458603:DEH458626 DOD458603:DOD458626 DXZ458603:DXZ458626 EHV458603:EHV458626 ERR458603:ERR458626 FBN458603:FBN458626 FLJ458603:FLJ458626 FVF458603:FVF458626 GFB458603:GFB458626 GOX458603:GOX458626 GYT458603:GYT458626 HIP458603:HIP458626 HSL458603:HSL458626 ICH458603:ICH458626 IMD458603:IMD458626 IVZ458603:IVZ458626 JFV458603:JFV458626 JPR458603:JPR458626 JZN458603:JZN458626 KJJ458603:KJJ458626 KTF458603:KTF458626 LDB458603:LDB458626 LMX458603:LMX458626 LWT458603:LWT458626 MGP458603:MGP458626 MQL458603:MQL458626 NAH458603:NAH458626 NKD458603:NKD458626 NTZ458603:NTZ458626 ODV458603:ODV458626 ONR458603:ONR458626 OXN458603:OXN458626 PHJ458603:PHJ458626 PRF458603:PRF458626 QBB458603:QBB458626 QKX458603:QKX458626 QUT458603:QUT458626 REP458603:REP458626 ROL458603:ROL458626 RYH458603:RYH458626 SID458603:SID458626 SRZ458603:SRZ458626 TBV458603:TBV458626 TLR458603:TLR458626 TVN458603:TVN458626 UFJ458603:UFJ458626 UPF458603:UPF458626 UZB458603:UZB458626 VIX458603:VIX458626 VST458603:VST458626 WCP458603:WCP458626 WML458603:WML458626 WWH458603:WWH458626 AC524139:AC524162 JV524139:JV524162 TR524139:TR524162 ADN524139:ADN524162 ANJ524139:ANJ524162 AXF524139:AXF524162 BHB524139:BHB524162 BQX524139:BQX524162 CAT524139:CAT524162 CKP524139:CKP524162 CUL524139:CUL524162 DEH524139:DEH524162 DOD524139:DOD524162 DXZ524139:DXZ524162 EHV524139:EHV524162 ERR524139:ERR524162 FBN524139:FBN524162 FLJ524139:FLJ524162 FVF524139:FVF524162 GFB524139:GFB524162 GOX524139:GOX524162 GYT524139:GYT524162 HIP524139:HIP524162 HSL524139:HSL524162 ICH524139:ICH524162 IMD524139:IMD524162 IVZ524139:IVZ524162 JFV524139:JFV524162 JPR524139:JPR524162 JZN524139:JZN524162 KJJ524139:KJJ524162 KTF524139:KTF524162 LDB524139:LDB524162 LMX524139:LMX524162 LWT524139:LWT524162 MGP524139:MGP524162 MQL524139:MQL524162 NAH524139:NAH524162 NKD524139:NKD524162 NTZ524139:NTZ524162 ODV524139:ODV524162 ONR524139:ONR524162 OXN524139:OXN524162 PHJ524139:PHJ524162 PRF524139:PRF524162 QBB524139:QBB524162 QKX524139:QKX524162 QUT524139:QUT524162 REP524139:REP524162 ROL524139:ROL524162 RYH524139:RYH524162 SID524139:SID524162 SRZ524139:SRZ524162 TBV524139:TBV524162 TLR524139:TLR524162 TVN524139:TVN524162 UFJ524139:UFJ524162 UPF524139:UPF524162 UZB524139:UZB524162 VIX524139:VIX524162 VST524139:VST524162 WCP524139:WCP524162 WML524139:WML524162 WWH524139:WWH524162 AC589675:AC589698 JV589675:JV589698 TR589675:TR589698 ADN589675:ADN589698 ANJ589675:ANJ589698 AXF589675:AXF589698 BHB589675:BHB589698 BQX589675:BQX589698 CAT589675:CAT589698 CKP589675:CKP589698 CUL589675:CUL589698 DEH589675:DEH589698 DOD589675:DOD589698 DXZ589675:DXZ589698 EHV589675:EHV589698 ERR589675:ERR589698 FBN589675:FBN589698 FLJ589675:FLJ589698 FVF589675:FVF589698 GFB589675:GFB589698 GOX589675:GOX589698 GYT589675:GYT589698 HIP589675:HIP589698 HSL589675:HSL589698 ICH589675:ICH589698 IMD589675:IMD589698 IVZ589675:IVZ589698 JFV589675:JFV589698 JPR589675:JPR589698 JZN589675:JZN589698 KJJ589675:KJJ589698 KTF589675:KTF589698 LDB589675:LDB589698 LMX589675:LMX589698 LWT589675:LWT589698 MGP589675:MGP589698 MQL589675:MQL589698 NAH589675:NAH589698 NKD589675:NKD589698 NTZ589675:NTZ589698 ODV589675:ODV589698 ONR589675:ONR589698 OXN589675:OXN589698 PHJ589675:PHJ589698 PRF589675:PRF589698 QBB589675:QBB589698 QKX589675:QKX589698 QUT589675:QUT589698 REP589675:REP589698 ROL589675:ROL589698 RYH589675:RYH589698 SID589675:SID589698 SRZ589675:SRZ589698 TBV589675:TBV589698 TLR589675:TLR589698 TVN589675:TVN589698 UFJ589675:UFJ589698 UPF589675:UPF589698 UZB589675:UZB589698 VIX589675:VIX589698 VST589675:VST589698 WCP589675:WCP589698 WML589675:WML589698 WWH589675:WWH589698 AC655211:AC655234 JV655211:JV655234 TR655211:TR655234 ADN655211:ADN655234 ANJ655211:ANJ655234 AXF655211:AXF655234 BHB655211:BHB655234 BQX655211:BQX655234 CAT655211:CAT655234 CKP655211:CKP655234 CUL655211:CUL655234 DEH655211:DEH655234 DOD655211:DOD655234 DXZ655211:DXZ655234 EHV655211:EHV655234 ERR655211:ERR655234 FBN655211:FBN655234 FLJ655211:FLJ655234 FVF655211:FVF655234 GFB655211:GFB655234 GOX655211:GOX655234 GYT655211:GYT655234 HIP655211:HIP655234 HSL655211:HSL655234 ICH655211:ICH655234 IMD655211:IMD655234 IVZ655211:IVZ655234 JFV655211:JFV655234 JPR655211:JPR655234 JZN655211:JZN655234 KJJ655211:KJJ655234 KTF655211:KTF655234 LDB655211:LDB655234 LMX655211:LMX655234 LWT655211:LWT655234 MGP655211:MGP655234 MQL655211:MQL655234 NAH655211:NAH655234 NKD655211:NKD655234 NTZ655211:NTZ655234 ODV655211:ODV655234 ONR655211:ONR655234 OXN655211:OXN655234 PHJ655211:PHJ655234 PRF655211:PRF655234 QBB655211:QBB655234 QKX655211:QKX655234 QUT655211:QUT655234 REP655211:REP655234 ROL655211:ROL655234 RYH655211:RYH655234 SID655211:SID655234 SRZ655211:SRZ655234 TBV655211:TBV655234 TLR655211:TLR655234 TVN655211:TVN655234 UFJ655211:UFJ655234 UPF655211:UPF655234 UZB655211:UZB655234 VIX655211:VIX655234 VST655211:VST655234 WCP655211:WCP655234 WML655211:WML655234 WWH655211:WWH655234 AC720747:AC720770 JV720747:JV720770 TR720747:TR720770 ADN720747:ADN720770 ANJ720747:ANJ720770 AXF720747:AXF720770 BHB720747:BHB720770 BQX720747:BQX720770 CAT720747:CAT720770 CKP720747:CKP720770 CUL720747:CUL720770 DEH720747:DEH720770 DOD720747:DOD720770 DXZ720747:DXZ720770 EHV720747:EHV720770 ERR720747:ERR720770 FBN720747:FBN720770 FLJ720747:FLJ720770 FVF720747:FVF720770 GFB720747:GFB720770 GOX720747:GOX720770 GYT720747:GYT720770 HIP720747:HIP720770 HSL720747:HSL720770 ICH720747:ICH720770 IMD720747:IMD720770 IVZ720747:IVZ720770 JFV720747:JFV720770 JPR720747:JPR720770 JZN720747:JZN720770 KJJ720747:KJJ720770 KTF720747:KTF720770 LDB720747:LDB720770 LMX720747:LMX720770 LWT720747:LWT720770 MGP720747:MGP720770 MQL720747:MQL720770 NAH720747:NAH720770 NKD720747:NKD720770 NTZ720747:NTZ720770 ODV720747:ODV720770 ONR720747:ONR720770 OXN720747:OXN720770 PHJ720747:PHJ720770 PRF720747:PRF720770 QBB720747:QBB720770 QKX720747:QKX720770 QUT720747:QUT720770 REP720747:REP720770 ROL720747:ROL720770 RYH720747:RYH720770 SID720747:SID720770 SRZ720747:SRZ720770 TBV720747:TBV720770 TLR720747:TLR720770 TVN720747:TVN720770 UFJ720747:UFJ720770 UPF720747:UPF720770 UZB720747:UZB720770 VIX720747:VIX720770 VST720747:VST720770 WCP720747:WCP720770 WML720747:WML720770 WWH720747:WWH720770 AC786283:AC786306 JV786283:JV786306 TR786283:TR786306 ADN786283:ADN786306 ANJ786283:ANJ786306 AXF786283:AXF786306 BHB786283:BHB786306 BQX786283:BQX786306 CAT786283:CAT786306 CKP786283:CKP786306 CUL786283:CUL786306 DEH786283:DEH786306 DOD786283:DOD786306 DXZ786283:DXZ786306 EHV786283:EHV786306 ERR786283:ERR786306 FBN786283:FBN786306 FLJ786283:FLJ786306 FVF786283:FVF786306 GFB786283:GFB786306 GOX786283:GOX786306 GYT786283:GYT786306 HIP786283:HIP786306 HSL786283:HSL786306 ICH786283:ICH786306 IMD786283:IMD786306 IVZ786283:IVZ786306 JFV786283:JFV786306 JPR786283:JPR786306 JZN786283:JZN786306 KJJ786283:KJJ786306 KTF786283:KTF786306 LDB786283:LDB786306 LMX786283:LMX786306 LWT786283:LWT786306 MGP786283:MGP786306 MQL786283:MQL786306 NAH786283:NAH786306 NKD786283:NKD786306 NTZ786283:NTZ786306 ODV786283:ODV786306 ONR786283:ONR786306 OXN786283:OXN786306 PHJ786283:PHJ786306 PRF786283:PRF786306 QBB786283:QBB786306 QKX786283:QKX786306 QUT786283:QUT786306 REP786283:REP786306 ROL786283:ROL786306 RYH786283:RYH786306 SID786283:SID786306 SRZ786283:SRZ786306 TBV786283:TBV786306 TLR786283:TLR786306 TVN786283:TVN786306 UFJ786283:UFJ786306 UPF786283:UPF786306 UZB786283:UZB786306 VIX786283:VIX786306 VST786283:VST786306 WCP786283:WCP786306 WML786283:WML786306 WWH786283:WWH786306 AC851819:AC851842 JV851819:JV851842 TR851819:TR851842 ADN851819:ADN851842 ANJ851819:ANJ851842 AXF851819:AXF851842 BHB851819:BHB851842 BQX851819:BQX851842 CAT851819:CAT851842 CKP851819:CKP851842 CUL851819:CUL851842 DEH851819:DEH851842 DOD851819:DOD851842 DXZ851819:DXZ851842 EHV851819:EHV851842 ERR851819:ERR851842 FBN851819:FBN851842 FLJ851819:FLJ851842 FVF851819:FVF851842 GFB851819:GFB851842 GOX851819:GOX851842 GYT851819:GYT851842 HIP851819:HIP851842 HSL851819:HSL851842 ICH851819:ICH851842 IMD851819:IMD851842 IVZ851819:IVZ851842 JFV851819:JFV851842 JPR851819:JPR851842 JZN851819:JZN851842 KJJ851819:KJJ851842 KTF851819:KTF851842 LDB851819:LDB851842 LMX851819:LMX851842 LWT851819:LWT851842 MGP851819:MGP851842 MQL851819:MQL851842 NAH851819:NAH851842 NKD851819:NKD851842 NTZ851819:NTZ851842 ODV851819:ODV851842 ONR851819:ONR851842 OXN851819:OXN851842 PHJ851819:PHJ851842 PRF851819:PRF851842 QBB851819:QBB851842 QKX851819:QKX851842 QUT851819:QUT851842 REP851819:REP851842 ROL851819:ROL851842 RYH851819:RYH851842 SID851819:SID851842 SRZ851819:SRZ851842 TBV851819:TBV851842 TLR851819:TLR851842 TVN851819:TVN851842 UFJ851819:UFJ851842 UPF851819:UPF851842 UZB851819:UZB851842 VIX851819:VIX851842 VST851819:VST851842 WCP851819:WCP851842 WML851819:WML851842 WWH851819:WWH851842 AC917355:AC917378 JV917355:JV917378 TR917355:TR917378 ADN917355:ADN917378 ANJ917355:ANJ917378 AXF917355:AXF917378 BHB917355:BHB917378 BQX917355:BQX917378 CAT917355:CAT917378 CKP917355:CKP917378 CUL917355:CUL917378 DEH917355:DEH917378 DOD917355:DOD917378 DXZ917355:DXZ917378 EHV917355:EHV917378 ERR917355:ERR917378 FBN917355:FBN917378 FLJ917355:FLJ917378 FVF917355:FVF917378 GFB917355:GFB917378 GOX917355:GOX917378 GYT917355:GYT917378 HIP917355:HIP917378 HSL917355:HSL917378 ICH917355:ICH917378 IMD917355:IMD917378 IVZ917355:IVZ917378 JFV917355:JFV917378 JPR917355:JPR917378 JZN917355:JZN917378 KJJ917355:KJJ917378 KTF917355:KTF917378 LDB917355:LDB917378 LMX917355:LMX917378 LWT917355:LWT917378 MGP917355:MGP917378 MQL917355:MQL917378 NAH917355:NAH917378 NKD917355:NKD917378 NTZ917355:NTZ917378 ODV917355:ODV917378 ONR917355:ONR917378 OXN917355:OXN917378 PHJ917355:PHJ917378 PRF917355:PRF917378 QBB917355:QBB917378 QKX917355:QKX917378 QUT917355:QUT917378 REP917355:REP917378 ROL917355:ROL917378 RYH917355:RYH917378 SID917355:SID917378 SRZ917355:SRZ917378 TBV917355:TBV917378 TLR917355:TLR917378 TVN917355:TVN917378 UFJ917355:UFJ917378 UPF917355:UPF917378 UZB917355:UZB917378 VIX917355:VIX917378 VST917355:VST917378 WCP917355:WCP917378 WML917355:WML917378 WWH917355:WWH917378 AC982891:AC982914 JV982891:JV982914 TR982891:TR982914 ADN982891:ADN982914 ANJ982891:ANJ982914 AXF982891:AXF982914 BHB982891:BHB982914 BQX982891:BQX982914 CAT982891:CAT982914 CKP982891:CKP982914 CUL982891:CUL982914 DEH982891:DEH982914 DOD982891:DOD982914 DXZ982891:DXZ982914 EHV982891:EHV982914 ERR982891:ERR982914 FBN982891:FBN982914 FLJ982891:FLJ982914 FVF982891:FVF982914 GFB982891:GFB982914 GOX982891:GOX982914 GYT982891:GYT982914 HIP982891:HIP982914 HSL982891:HSL982914 ICH982891:ICH982914 IMD982891:IMD982914 IVZ982891:IVZ982914 JFV982891:JFV982914 JPR982891:JPR982914 JZN982891:JZN982914 KJJ982891:KJJ982914 KTF982891:KTF982914 LDB982891:LDB982914 LMX982891:LMX982914 LWT982891:LWT982914 MGP982891:MGP982914 MQL982891:MQL982914 NAH982891:NAH982914 NKD982891:NKD982914 NTZ982891:NTZ982914 ODV982891:ODV982914 ONR982891:ONR982914 OXN982891:OXN982914 PHJ982891:PHJ982914 PRF982891:PRF982914 QBB982891:QBB982914 QKX982891:QKX982914 QUT982891:QUT982914 REP982891:REP982914 ROL982891:ROL982914 RYH982891:RYH982914 SID982891:SID982914 SRZ982891:SRZ982914 TBV982891:TBV982914 TLR982891:TLR982914 TVN982891:TVN982914 UFJ982891:UFJ982914 UPF982891:UPF982914 UZB982891:UZB982914 VIX982891:VIX982914 VST982891:VST982914 WCP982891:WCP982914 WML982891:WML982914 WWH982891:WWH982914 WCJ42 VSN42 VIR42 UYV42 UOZ42 UFD42 TVH42 TLL42 TBP42 SRT42 SHX42 RYB42 ROF42 REJ42 QUN42 QKR42 QAV42 PQZ42 PHD42 OXH42 ONL42 ODP42 NTT42 NJX42 NAB42 MQF42 MGJ42 LWN42 LMR42 LCV42 KSZ42 KJD42 JZH42 JPL42 JFP42 IVT42 ILX42 ICB42 HSF42 HIJ42 GYN42 GOR42 GEV42 FUZ42 FLD42 FBH42 ERL42 EHP42 DXT42 DNX42 DEB42 CUF42 CKJ42 CAN42 BQR42 BGV42 AWZ42 AND42 ADH42 TL42 JP42 WWB42 WBY43 WLU43 WMF42 VSC43 VIG43 UYK43 UOO43 UES43 TUW43 TLA43 TBE43 SRI43 SHM43 RXQ43 RNU43 RDY43 QUC43 QKG43 QAK43 PQO43 PGS43 OWW43 ONA43 ODE43 NTI43 NJM43 MZQ43 MPU43 MFY43 LWC43 LMG43 LCK43 KSO43 KIS43 JYW43 JPA43 JFE43 IVI43 ILM43 IBQ43 HRU43 HHY43 GYC43 GOG43 GEK43 FUO43 FKS43 FAW43 ERA43 EHE43 DXI43 DNM43 DDQ43 CTU43 CJY43 CAC43 BQG43 BGK43 AWO43 AMS43 ACW43 TA43 JE43 WVQ43 WWJ41 JX41 TT41 ADP41 ANL41 AXH41 BHD41 BQZ41 CAV41 CKR41 CUN41 DEJ41 DOF41 DYB41 EHX41 ERT41 FBP41 FLL41 FVH41 GFD41 GOZ41 GYV41 HIR41 HSN41 ICJ41 IMF41 IWB41 JFX41 JPT41 JZP41 KJL41 KTH41 LDD41 LMZ41 LWV41 MGR41 MQN41 NAJ41 NKF41 NUB41 ODX41 ONT41 OXP41 PHL41 PRH41 QBD41 QKZ41 QUV41 RER41 RON41 RYJ41 SIF41 SSB41 TBX41 TLT41 TVP41 UFL41 UPH41 UZD41 VIZ41 VSV41 WCR41 WMN41 AE87:AE92 AB48:AB49 AC75:AC76 AC94:AC109 AC115:AC117">
      <formula1>НДС</formula1>
    </dataValidation>
    <dataValidation type="textLength" operator="equal" allowBlank="1" showInputMessage="1" showErrorMessage="1" error="Код КАТО должен содержать 9 символов" sqref="S65387:S66215 JL65387:JL66215 TH65387:TH66215 ADD65387:ADD66215 AMZ65387:AMZ66215 AWV65387:AWV66215 BGR65387:BGR66215 BQN65387:BQN66215 CAJ65387:CAJ66215 CKF65387:CKF66215 CUB65387:CUB66215 DDX65387:DDX66215 DNT65387:DNT66215 DXP65387:DXP66215 EHL65387:EHL66215 ERH65387:ERH66215 FBD65387:FBD66215 FKZ65387:FKZ66215 FUV65387:FUV66215 GER65387:GER66215 GON65387:GON66215 GYJ65387:GYJ66215 HIF65387:HIF66215 HSB65387:HSB66215 IBX65387:IBX66215 ILT65387:ILT66215 IVP65387:IVP66215 JFL65387:JFL66215 JPH65387:JPH66215 JZD65387:JZD66215 KIZ65387:KIZ66215 KSV65387:KSV66215 LCR65387:LCR66215 LMN65387:LMN66215 LWJ65387:LWJ66215 MGF65387:MGF66215 MQB65387:MQB66215 MZX65387:MZX66215 NJT65387:NJT66215 NTP65387:NTP66215 ODL65387:ODL66215 ONH65387:ONH66215 OXD65387:OXD66215 PGZ65387:PGZ66215 PQV65387:PQV66215 QAR65387:QAR66215 QKN65387:QKN66215 QUJ65387:QUJ66215 REF65387:REF66215 ROB65387:ROB66215 RXX65387:RXX66215 SHT65387:SHT66215 SRP65387:SRP66215 TBL65387:TBL66215 TLH65387:TLH66215 TVD65387:TVD66215 UEZ65387:UEZ66215 UOV65387:UOV66215 UYR65387:UYR66215 VIN65387:VIN66215 VSJ65387:VSJ66215 WCF65387:WCF66215 WMB65387:WMB66215 WVX65387:WVX66215 S130923:S131751 JL130923:JL131751 TH130923:TH131751 ADD130923:ADD131751 AMZ130923:AMZ131751 AWV130923:AWV131751 BGR130923:BGR131751 BQN130923:BQN131751 CAJ130923:CAJ131751 CKF130923:CKF131751 CUB130923:CUB131751 DDX130923:DDX131751 DNT130923:DNT131751 DXP130923:DXP131751 EHL130923:EHL131751 ERH130923:ERH131751 FBD130923:FBD131751 FKZ130923:FKZ131751 FUV130923:FUV131751 GER130923:GER131751 GON130923:GON131751 GYJ130923:GYJ131751 HIF130923:HIF131751 HSB130923:HSB131751 IBX130923:IBX131751 ILT130923:ILT131751 IVP130923:IVP131751 JFL130923:JFL131751 JPH130923:JPH131751 JZD130923:JZD131751 KIZ130923:KIZ131751 KSV130923:KSV131751 LCR130923:LCR131751 LMN130923:LMN131751 LWJ130923:LWJ131751 MGF130923:MGF131751 MQB130923:MQB131751 MZX130923:MZX131751 NJT130923:NJT131751 NTP130923:NTP131751 ODL130923:ODL131751 ONH130923:ONH131751 OXD130923:OXD131751 PGZ130923:PGZ131751 PQV130923:PQV131751 QAR130923:QAR131751 QKN130923:QKN131751 QUJ130923:QUJ131751 REF130923:REF131751 ROB130923:ROB131751 RXX130923:RXX131751 SHT130923:SHT131751 SRP130923:SRP131751 TBL130923:TBL131751 TLH130923:TLH131751 TVD130923:TVD131751 UEZ130923:UEZ131751 UOV130923:UOV131751 UYR130923:UYR131751 VIN130923:VIN131751 VSJ130923:VSJ131751 WCF130923:WCF131751 WMB130923:WMB131751 WVX130923:WVX131751 S196459:S197287 JL196459:JL197287 TH196459:TH197287 ADD196459:ADD197287 AMZ196459:AMZ197287 AWV196459:AWV197287 BGR196459:BGR197287 BQN196459:BQN197287 CAJ196459:CAJ197287 CKF196459:CKF197287 CUB196459:CUB197287 DDX196459:DDX197287 DNT196459:DNT197287 DXP196459:DXP197287 EHL196459:EHL197287 ERH196459:ERH197287 FBD196459:FBD197287 FKZ196459:FKZ197287 FUV196459:FUV197287 GER196459:GER197287 GON196459:GON197287 GYJ196459:GYJ197287 HIF196459:HIF197287 HSB196459:HSB197287 IBX196459:IBX197287 ILT196459:ILT197287 IVP196459:IVP197287 JFL196459:JFL197287 JPH196459:JPH197287 JZD196459:JZD197287 KIZ196459:KIZ197287 KSV196459:KSV197287 LCR196459:LCR197287 LMN196459:LMN197287 LWJ196459:LWJ197287 MGF196459:MGF197287 MQB196459:MQB197287 MZX196459:MZX197287 NJT196459:NJT197287 NTP196459:NTP197287 ODL196459:ODL197287 ONH196459:ONH197287 OXD196459:OXD197287 PGZ196459:PGZ197287 PQV196459:PQV197287 QAR196459:QAR197287 QKN196459:QKN197287 QUJ196459:QUJ197287 REF196459:REF197287 ROB196459:ROB197287 RXX196459:RXX197287 SHT196459:SHT197287 SRP196459:SRP197287 TBL196459:TBL197287 TLH196459:TLH197287 TVD196459:TVD197287 UEZ196459:UEZ197287 UOV196459:UOV197287 UYR196459:UYR197287 VIN196459:VIN197287 VSJ196459:VSJ197287 WCF196459:WCF197287 WMB196459:WMB197287 WVX196459:WVX197287 S261995:S262823 JL261995:JL262823 TH261995:TH262823 ADD261995:ADD262823 AMZ261995:AMZ262823 AWV261995:AWV262823 BGR261995:BGR262823 BQN261995:BQN262823 CAJ261995:CAJ262823 CKF261995:CKF262823 CUB261995:CUB262823 DDX261995:DDX262823 DNT261995:DNT262823 DXP261995:DXP262823 EHL261995:EHL262823 ERH261995:ERH262823 FBD261995:FBD262823 FKZ261995:FKZ262823 FUV261995:FUV262823 GER261995:GER262823 GON261995:GON262823 GYJ261995:GYJ262823 HIF261995:HIF262823 HSB261995:HSB262823 IBX261995:IBX262823 ILT261995:ILT262823 IVP261995:IVP262823 JFL261995:JFL262823 JPH261995:JPH262823 JZD261995:JZD262823 KIZ261995:KIZ262823 KSV261995:KSV262823 LCR261995:LCR262823 LMN261995:LMN262823 LWJ261995:LWJ262823 MGF261995:MGF262823 MQB261995:MQB262823 MZX261995:MZX262823 NJT261995:NJT262823 NTP261995:NTP262823 ODL261995:ODL262823 ONH261995:ONH262823 OXD261995:OXD262823 PGZ261995:PGZ262823 PQV261995:PQV262823 QAR261995:QAR262823 QKN261995:QKN262823 QUJ261995:QUJ262823 REF261995:REF262823 ROB261995:ROB262823 RXX261995:RXX262823 SHT261995:SHT262823 SRP261995:SRP262823 TBL261995:TBL262823 TLH261995:TLH262823 TVD261995:TVD262823 UEZ261995:UEZ262823 UOV261995:UOV262823 UYR261995:UYR262823 VIN261995:VIN262823 VSJ261995:VSJ262823 WCF261995:WCF262823 WMB261995:WMB262823 WVX261995:WVX262823 S327531:S328359 JL327531:JL328359 TH327531:TH328359 ADD327531:ADD328359 AMZ327531:AMZ328359 AWV327531:AWV328359 BGR327531:BGR328359 BQN327531:BQN328359 CAJ327531:CAJ328359 CKF327531:CKF328359 CUB327531:CUB328359 DDX327531:DDX328359 DNT327531:DNT328359 DXP327531:DXP328359 EHL327531:EHL328359 ERH327531:ERH328359 FBD327531:FBD328359 FKZ327531:FKZ328359 FUV327531:FUV328359 GER327531:GER328359 GON327531:GON328359 GYJ327531:GYJ328359 HIF327531:HIF328359 HSB327531:HSB328359 IBX327531:IBX328359 ILT327531:ILT328359 IVP327531:IVP328359 JFL327531:JFL328359 JPH327531:JPH328359 JZD327531:JZD328359 KIZ327531:KIZ328359 KSV327531:KSV328359 LCR327531:LCR328359 LMN327531:LMN328359 LWJ327531:LWJ328359 MGF327531:MGF328359 MQB327531:MQB328359 MZX327531:MZX328359 NJT327531:NJT328359 NTP327531:NTP328359 ODL327531:ODL328359 ONH327531:ONH328359 OXD327531:OXD328359 PGZ327531:PGZ328359 PQV327531:PQV328359 QAR327531:QAR328359 QKN327531:QKN328359 QUJ327531:QUJ328359 REF327531:REF328359 ROB327531:ROB328359 RXX327531:RXX328359 SHT327531:SHT328359 SRP327531:SRP328359 TBL327531:TBL328359 TLH327531:TLH328359 TVD327531:TVD328359 UEZ327531:UEZ328359 UOV327531:UOV328359 UYR327531:UYR328359 VIN327531:VIN328359 VSJ327531:VSJ328359 WCF327531:WCF328359 WMB327531:WMB328359 WVX327531:WVX328359 S393067:S393895 JL393067:JL393895 TH393067:TH393895 ADD393067:ADD393895 AMZ393067:AMZ393895 AWV393067:AWV393895 BGR393067:BGR393895 BQN393067:BQN393895 CAJ393067:CAJ393895 CKF393067:CKF393895 CUB393067:CUB393895 DDX393067:DDX393895 DNT393067:DNT393895 DXP393067:DXP393895 EHL393067:EHL393895 ERH393067:ERH393895 FBD393067:FBD393895 FKZ393067:FKZ393895 FUV393067:FUV393895 GER393067:GER393895 GON393067:GON393895 GYJ393067:GYJ393895 HIF393067:HIF393895 HSB393067:HSB393895 IBX393067:IBX393895 ILT393067:ILT393895 IVP393067:IVP393895 JFL393067:JFL393895 JPH393067:JPH393895 JZD393067:JZD393895 KIZ393067:KIZ393895 KSV393067:KSV393895 LCR393067:LCR393895 LMN393067:LMN393895 LWJ393067:LWJ393895 MGF393067:MGF393895 MQB393067:MQB393895 MZX393067:MZX393895 NJT393067:NJT393895 NTP393067:NTP393895 ODL393067:ODL393895 ONH393067:ONH393895 OXD393067:OXD393895 PGZ393067:PGZ393895 PQV393067:PQV393895 QAR393067:QAR393895 QKN393067:QKN393895 QUJ393067:QUJ393895 REF393067:REF393895 ROB393067:ROB393895 RXX393067:RXX393895 SHT393067:SHT393895 SRP393067:SRP393895 TBL393067:TBL393895 TLH393067:TLH393895 TVD393067:TVD393895 UEZ393067:UEZ393895 UOV393067:UOV393895 UYR393067:UYR393895 VIN393067:VIN393895 VSJ393067:VSJ393895 WCF393067:WCF393895 WMB393067:WMB393895 WVX393067:WVX393895 S458603:S459431 JL458603:JL459431 TH458603:TH459431 ADD458603:ADD459431 AMZ458603:AMZ459431 AWV458603:AWV459431 BGR458603:BGR459431 BQN458603:BQN459431 CAJ458603:CAJ459431 CKF458603:CKF459431 CUB458603:CUB459431 DDX458603:DDX459431 DNT458603:DNT459431 DXP458603:DXP459431 EHL458603:EHL459431 ERH458603:ERH459431 FBD458603:FBD459431 FKZ458603:FKZ459431 FUV458603:FUV459431 GER458603:GER459431 GON458603:GON459431 GYJ458603:GYJ459431 HIF458603:HIF459431 HSB458603:HSB459431 IBX458603:IBX459431 ILT458603:ILT459431 IVP458603:IVP459431 JFL458603:JFL459431 JPH458603:JPH459431 JZD458603:JZD459431 KIZ458603:KIZ459431 KSV458603:KSV459431 LCR458603:LCR459431 LMN458603:LMN459431 LWJ458603:LWJ459431 MGF458603:MGF459431 MQB458603:MQB459431 MZX458603:MZX459431 NJT458603:NJT459431 NTP458603:NTP459431 ODL458603:ODL459431 ONH458603:ONH459431 OXD458603:OXD459431 PGZ458603:PGZ459431 PQV458603:PQV459431 QAR458603:QAR459431 QKN458603:QKN459431 QUJ458603:QUJ459431 REF458603:REF459431 ROB458603:ROB459431 RXX458603:RXX459431 SHT458603:SHT459431 SRP458603:SRP459431 TBL458603:TBL459431 TLH458603:TLH459431 TVD458603:TVD459431 UEZ458603:UEZ459431 UOV458603:UOV459431 UYR458603:UYR459431 VIN458603:VIN459431 VSJ458603:VSJ459431 WCF458603:WCF459431 WMB458603:WMB459431 WVX458603:WVX459431 S524139:S524967 JL524139:JL524967 TH524139:TH524967 ADD524139:ADD524967 AMZ524139:AMZ524967 AWV524139:AWV524967 BGR524139:BGR524967 BQN524139:BQN524967 CAJ524139:CAJ524967 CKF524139:CKF524967 CUB524139:CUB524967 DDX524139:DDX524967 DNT524139:DNT524967 DXP524139:DXP524967 EHL524139:EHL524967 ERH524139:ERH524967 FBD524139:FBD524967 FKZ524139:FKZ524967 FUV524139:FUV524967 GER524139:GER524967 GON524139:GON524967 GYJ524139:GYJ524967 HIF524139:HIF524967 HSB524139:HSB524967 IBX524139:IBX524967 ILT524139:ILT524967 IVP524139:IVP524967 JFL524139:JFL524967 JPH524139:JPH524967 JZD524139:JZD524967 KIZ524139:KIZ524967 KSV524139:KSV524967 LCR524139:LCR524967 LMN524139:LMN524967 LWJ524139:LWJ524967 MGF524139:MGF524967 MQB524139:MQB524967 MZX524139:MZX524967 NJT524139:NJT524967 NTP524139:NTP524967 ODL524139:ODL524967 ONH524139:ONH524967 OXD524139:OXD524967 PGZ524139:PGZ524967 PQV524139:PQV524967 QAR524139:QAR524967 QKN524139:QKN524967 QUJ524139:QUJ524967 REF524139:REF524967 ROB524139:ROB524967 RXX524139:RXX524967 SHT524139:SHT524967 SRP524139:SRP524967 TBL524139:TBL524967 TLH524139:TLH524967 TVD524139:TVD524967 UEZ524139:UEZ524967 UOV524139:UOV524967 UYR524139:UYR524967 VIN524139:VIN524967 VSJ524139:VSJ524967 WCF524139:WCF524967 WMB524139:WMB524967 WVX524139:WVX524967 S589675:S590503 JL589675:JL590503 TH589675:TH590503 ADD589675:ADD590503 AMZ589675:AMZ590503 AWV589675:AWV590503 BGR589675:BGR590503 BQN589675:BQN590503 CAJ589675:CAJ590503 CKF589675:CKF590503 CUB589675:CUB590503 DDX589675:DDX590503 DNT589675:DNT590503 DXP589675:DXP590503 EHL589675:EHL590503 ERH589675:ERH590503 FBD589675:FBD590503 FKZ589675:FKZ590503 FUV589675:FUV590503 GER589675:GER590503 GON589675:GON590503 GYJ589675:GYJ590503 HIF589675:HIF590503 HSB589675:HSB590503 IBX589675:IBX590503 ILT589675:ILT590503 IVP589675:IVP590503 JFL589675:JFL590503 JPH589675:JPH590503 JZD589675:JZD590503 KIZ589675:KIZ590503 KSV589675:KSV590503 LCR589675:LCR590503 LMN589675:LMN590503 LWJ589675:LWJ590503 MGF589675:MGF590503 MQB589675:MQB590503 MZX589675:MZX590503 NJT589675:NJT590503 NTP589675:NTP590503 ODL589675:ODL590503 ONH589675:ONH590503 OXD589675:OXD590503 PGZ589675:PGZ590503 PQV589675:PQV590503 QAR589675:QAR590503 QKN589675:QKN590503 QUJ589675:QUJ590503 REF589675:REF590503 ROB589675:ROB590503 RXX589675:RXX590503 SHT589675:SHT590503 SRP589675:SRP590503 TBL589675:TBL590503 TLH589675:TLH590503 TVD589675:TVD590503 UEZ589675:UEZ590503 UOV589675:UOV590503 UYR589675:UYR590503 VIN589675:VIN590503 VSJ589675:VSJ590503 WCF589675:WCF590503 WMB589675:WMB590503 WVX589675:WVX590503 S655211:S656039 JL655211:JL656039 TH655211:TH656039 ADD655211:ADD656039 AMZ655211:AMZ656039 AWV655211:AWV656039 BGR655211:BGR656039 BQN655211:BQN656039 CAJ655211:CAJ656039 CKF655211:CKF656039 CUB655211:CUB656039 DDX655211:DDX656039 DNT655211:DNT656039 DXP655211:DXP656039 EHL655211:EHL656039 ERH655211:ERH656039 FBD655211:FBD656039 FKZ655211:FKZ656039 FUV655211:FUV656039 GER655211:GER656039 GON655211:GON656039 GYJ655211:GYJ656039 HIF655211:HIF656039 HSB655211:HSB656039 IBX655211:IBX656039 ILT655211:ILT656039 IVP655211:IVP656039 JFL655211:JFL656039 JPH655211:JPH656039 JZD655211:JZD656039 KIZ655211:KIZ656039 KSV655211:KSV656039 LCR655211:LCR656039 LMN655211:LMN656039 LWJ655211:LWJ656039 MGF655211:MGF656039 MQB655211:MQB656039 MZX655211:MZX656039 NJT655211:NJT656039 NTP655211:NTP656039 ODL655211:ODL656039 ONH655211:ONH656039 OXD655211:OXD656039 PGZ655211:PGZ656039 PQV655211:PQV656039 QAR655211:QAR656039 QKN655211:QKN656039 QUJ655211:QUJ656039 REF655211:REF656039 ROB655211:ROB656039 RXX655211:RXX656039 SHT655211:SHT656039 SRP655211:SRP656039 TBL655211:TBL656039 TLH655211:TLH656039 TVD655211:TVD656039 UEZ655211:UEZ656039 UOV655211:UOV656039 UYR655211:UYR656039 VIN655211:VIN656039 VSJ655211:VSJ656039 WCF655211:WCF656039 WMB655211:WMB656039 WVX655211:WVX656039 S720747:S721575 JL720747:JL721575 TH720747:TH721575 ADD720747:ADD721575 AMZ720747:AMZ721575 AWV720747:AWV721575 BGR720747:BGR721575 BQN720747:BQN721575 CAJ720747:CAJ721575 CKF720747:CKF721575 CUB720747:CUB721575 DDX720747:DDX721575 DNT720747:DNT721575 DXP720747:DXP721575 EHL720747:EHL721575 ERH720747:ERH721575 FBD720747:FBD721575 FKZ720747:FKZ721575 FUV720747:FUV721575 GER720747:GER721575 GON720747:GON721575 GYJ720747:GYJ721575 HIF720747:HIF721575 HSB720747:HSB721575 IBX720747:IBX721575 ILT720747:ILT721575 IVP720747:IVP721575 JFL720747:JFL721575 JPH720747:JPH721575 JZD720747:JZD721575 KIZ720747:KIZ721575 KSV720747:KSV721575 LCR720747:LCR721575 LMN720747:LMN721575 LWJ720747:LWJ721575 MGF720747:MGF721575 MQB720747:MQB721575 MZX720747:MZX721575 NJT720747:NJT721575 NTP720747:NTP721575 ODL720747:ODL721575 ONH720747:ONH721575 OXD720747:OXD721575 PGZ720747:PGZ721575 PQV720747:PQV721575 QAR720747:QAR721575 QKN720747:QKN721575 QUJ720747:QUJ721575 REF720747:REF721575 ROB720747:ROB721575 RXX720747:RXX721575 SHT720747:SHT721575 SRP720747:SRP721575 TBL720747:TBL721575 TLH720747:TLH721575 TVD720747:TVD721575 UEZ720747:UEZ721575 UOV720747:UOV721575 UYR720747:UYR721575 VIN720747:VIN721575 VSJ720747:VSJ721575 WCF720747:WCF721575 WMB720747:WMB721575 WVX720747:WVX721575 S786283:S787111 JL786283:JL787111 TH786283:TH787111 ADD786283:ADD787111 AMZ786283:AMZ787111 AWV786283:AWV787111 BGR786283:BGR787111 BQN786283:BQN787111 CAJ786283:CAJ787111 CKF786283:CKF787111 CUB786283:CUB787111 DDX786283:DDX787111 DNT786283:DNT787111 DXP786283:DXP787111 EHL786283:EHL787111 ERH786283:ERH787111 FBD786283:FBD787111 FKZ786283:FKZ787111 FUV786283:FUV787111 GER786283:GER787111 GON786283:GON787111 GYJ786283:GYJ787111 HIF786283:HIF787111 HSB786283:HSB787111 IBX786283:IBX787111 ILT786283:ILT787111 IVP786283:IVP787111 JFL786283:JFL787111 JPH786283:JPH787111 JZD786283:JZD787111 KIZ786283:KIZ787111 KSV786283:KSV787111 LCR786283:LCR787111 LMN786283:LMN787111 LWJ786283:LWJ787111 MGF786283:MGF787111 MQB786283:MQB787111 MZX786283:MZX787111 NJT786283:NJT787111 NTP786283:NTP787111 ODL786283:ODL787111 ONH786283:ONH787111 OXD786283:OXD787111 PGZ786283:PGZ787111 PQV786283:PQV787111 QAR786283:QAR787111 QKN786283:QKN787111 QUJ786283:QUJ787111 REF786283:REF787111 ROB786283:ROB787111 RXX786283:RXX787111 SHT786283:SHT787111 SRP786283:SRP787111 TBL786283:TBL787111 TLH786283:TLH787111 TVD786283:TVD787111 UEZ786283:UEZ787111 UOV786283:UOV787111 UYR786283:UYR787111 VIN786283:VIN787111 VSJ786283:VSJ787111 WCF786283:WCF787111 WMB786283:WMB787111 WVX786283:WVX787111 S851819:S852647 JL851819:JL852647 TH851819:TH852647 ADD851819:ADD852647 AMZ851819:AMZ852647 AWV851819:AWV852647 BGR851819:BGR852647 BQN851819:BQN852647 CAJ851819:CAJ852647 CKF851819:CKF852647 CUB851819:CUB852647 DDX851819:DDX852647 DNT851819:DNT852647 DXP851819:DXP852647 EHL851819:EHL852647 ERH851819:ERH852647 FBD851819:FBD852647 FKZ851819:FKZ852647 FUV851819:FUV852647 GER851819:GER852647 GON851819:GON852647 GYJ851819:GYJ852647 HIF851819:HIF852647 HSB851819:HSB852647 IBX851819:IBX852647 ILT851819:ILT852647 IVP851819:IVP852647 JFL851819:JFL852647 JPH851819:JPH852647 JZD851819:JZD852647 KIZ851819:KIZ852647 KSV851819:KSV852647 LCR851819:LCR852647 LMN851819:LMN852647 LWJ851819:LWJ852647 MGF851819:MGF852647 MQB851819:MQB852647 MZX851819:MZX852647 NJT851819:NJT852647 NTP851819:NTP852647 ODL851819:ODL852647 ONH851819:ONH852647 OXD851819:OXD852647 PGZ851819:PGZ852647 PQV851819:PQV852647 QAR851819:QAR852647 QKN851819:QKN852647 QUJ851819:QUJ852647 REF851819:REF852647 ROB851819:ROB852647 RXX851819:RXX852647 SHT851819:SHT852647 SRP851819:SRP852647 TBL851819:TBL852647 TLH851819:TLH852647 TVD851819:TVD852647 UEZ851819:UEZ852647 UOV851819:UOV852647 UYR851819:UYR852647 VIN851819:VIN852647 VSJ851819:VSJ852647 WCF851819:WCF852647 WMB851819:WMB852647 WVX851819:WVX852647 S917355:S918183 JL917355:JL918183 TH917355:TH918183 ADD917355:ADD918183 AMZ917355:AMZ918183 AWV917355:AWV918183 BGR917355:BGR918183 BQN917355:BQN918183 CAJ917355:CAJ918183 CKF917355:CKF918183 CUB917355:CUB918183 DDX917355:DDX918183 DNT917355:DNT918183 DXP917355:DXP918183 EHL917355:EHL918183 ERH917355:ERH918183 FBD917355:FBD918183 FKZ917355:FKZ918183 FUV917355:FUV918183 GER917355:GER918183 GON917355:GON918183 GYJ917355:GYJ918183 HIF917355:HIF918183 HSB917355:HSB918183 IBX917355:IBX918183 ILT917355:ILT918183 IVP917355:IVP918183 JFL917355:JFL918183 JPH917355:JPH918183 JZD917355:JZD918183 KIZ917355:KIZ918183 KSV917355:KSV918183 LCR917355:LCR918183 LMN917355:LMN918183 LWJ917355:LWJ918183 MGF917355:MGF918183 MQB917355:MQB918183 MZX917355:MZX918183 NJT917355:NJT918183 NTP917355:NTP918183 ODL917355:ODL918183 ONH917355:ONH918183 OXD917355:OXD918183 PGZ917355:PGZ918183 PQV917355:PQV918183 QAR917355:QAR918183 QKN917355:QKN918183 QUJ917355:QUJ918183 REF917355:REF918183 ROB917355:ROB918183 RXX917355:RXX918183 SHT917355:SHT918183 SRP917355:SRP918183 TBL917355:TBL918183 TLH917355:TLH918183 TVD917355:TVD918183 UEZ917355:UEZ918183 UOV917355:UOV918183 UYR917355:UYR918183 VIN917355:VIN918183 VSJ917355:VSJ918183 WCF917355:WCF918183 WMB917355:WMB918183 WVX917355:WVX918183 S982891:S983719 JL982891:JL983719 TH982891:TH983719 ADD982891:ADD983719 AMZ982891:AMZ983719 AWV982891:AWV983719 BGR982891:BGR983719 BQN982891:BQN983719 CAJ982891:CAJ983719 CKF982891:CKF983719 CUB982891:CUB983719 DDX982891:DDX983719 DNT982891:DNT983719 DXP982891:DXP983719 EHL982891:EHL983719 ERH982891:ERH983719 FBD982891:FBD983719 FKZ982891:FKZ983719 FUV982891:FUV983719 GER982891:GER983719 GON982891:GON983719 GYJ982891:GYJ983719 HIF982891:HIF983719 HSB982891:HSB983719 IBX982891:IBX983719 ILT982891:ILT983719 IVP982891:IVP983719 JFL982891:JFL983719 JPH982891:JPH983719 JZD982891:JZD983719 KIZ982891:KIZ983719 KSV982891:KSV983719 LCR982891:LCR983719 LMN982891:LMN983719 LWJ982891:LWJ983719 MGF982891:MGF983719 MQB982891:MQB983719 MZX982891:MZX983719 NJT982891:NJT983719 NTP982891:NTP983719 ODL982891:ODL983719 ONH982891:ONH983719 OXD982891:OXD983719 PGZ982891:PGZ983719 PQV982891:PQV983719 QAR982891:QAR983719 QKN982891:QKN983719 QUJ982891:QUJ983719 REF982891:REF983719 ROB982891:ROB983719 RXX982891:RXX983719 SHT982891:SHT983719 SRP982891:SRP983719 TBL982891:TBL983719 TLH982891:TLH983719 TVD982891:TVD983719 UEZ982891:UEZ983719 UOV982891:UOV983719 UYR982891:UYR983719 VIN982891:VIN983719 VSJ982891:VSJ983719 WCF982891:WCF983719 WMB982891:WMB983719 WVX982891:WVX983719 WVT982891:WVT983720 O65387:O66216 JH65387:JH66216 TD65387:TD66216 ACZ65387:ACZ66216 AMV65387:AMV66216 AWR65387:AWR66216 BGN65387:BGN66216 BQJ65387:BQJ66216 CAF65387:CAF66216 CKB65387:CKB66216 CTX65387:CTX66216 DDT65387:DDT66216 DNP65387:DNP66216 DXL65387:DXL66216 EHH65387:EHH66216 ERD65387:ERD66216 FAZ65387:FAZ66216 FKV65387:FKV66216 FUR65387:FUR66216 GEN65387:GEN66216 GOJ65387:GOJ66216 GYF65387:GYF66216 HIB65387:HIB66216 HRX65387:HRX66216 IBT65387:IBT66216 ILP65387:ILP66216 IVL65387:IVL66216 JFH65387:JFH66216 JPD65387:JPD66216 JYZ65387:JYZ66216 KIV65387:KIV66216 KSR65387:KSR66216 LCN65387:LCN66216 LMJ65387:LMJ66216 LWF65387:LWF66216 MGB65387:MGB66216 MPX65387:MPX66216 MZT65387:MZT66216 NJP65387:NJP66216 NTL65387:NTL66216 ODH65387:ODH66216 OND65387:OND66216 OWZ65387:OWZ66216 PGV65387:PGV66216 PQR65387:PQR66216 QAN65387:QAN66216 QKJ65387:QKJ66216 QUF65387:QUF66216 REB65387:REB66216 RNX65387:RNX66216 RXT65387:RXT66216 SHP65387:SHP66216 SRL65387:SRL66216 TBH65387:TBH66216 TLD65387:TLD66216 TUZ65387:TUZ66216 UEV65387:UEV66216 UOR65387:UOR66216 UYN65387:UYN66216 VIJ65387:VIJ66216 VSF65387:VSF66216 WCB65387:WCB66216 WLX65387:WLX66216 WVT65387:WVT66216 O130923:O131752 JH130923:JH131752 TD130923:TD131752 ACZ130923:ACZ131752 AMV130923:AMV131752 AWR130923:AWR131752 BGN130923:BGN131752 BQJ130923:BQJ131752 CAF130923:CAF131752 CKB130923:CKB131752 CTX130923:CTX131752 DDT130923:DDT131752 DNP130923:DNP131752 DXL130923:DXL131752 EHH130923:EHH131752 ERD130923:ERD131752 FAZ130923:FAZ131752 FKV130923:FKV131752 FUR130923:FUR131752 GEN130923:GEN131752 GOJ130923:GOJ131752 GYF130923:GYF131752 HIB130923:HIB131752 HRX130923:HRX131752 IBT130923:IBT131752 ILP130923:ILP131752 IVL130923:IVL131752 JFH130923:JFH131752 JPD130923:JPD131752 JYZ130923:JYZ131752 KIV130923:KIV131752 KSR130923:KSR131752 LCN130923:LCN131752 LMJ130923:LMJ131752 LWF130923:LWF131752 MGB130923:MGB131752 MPX130923:MPX131752 MZT130923:MZT131752 NJP130923:NJP131752 NTL130923:NTL131752 ODH130923:ODH131752 OND130923:OND131752 OWZ130923:OWZ131752 PGV130923:PGV131752 PQR130923:PQR131752 QAN130923:QAN131752 QKJ130923:QKJ131752 QUF130923:QUF131752 REB130923:REB131752 RNX130923:RNX131752 RXT130923:RXT131752 SHP130923:SHP131752 SRL130923:SRL131752 TBH130923:TBH131752 TLD130923:TLD131752 TUZ130923:TUZ131752 UEV130923:UEV131752 UOR130923:UOR131752 UYN130923:UYN131752 VIJ130923:VIJ131752 VSF130923:VSF131752 WCB130923:WCB131752 WLX130923:WLX131752 WVT130923:WVT131752 O196459:O197288 JH196459:JH197288 TD196459:TD197288 ACZ196459:ACZ197288 AMV196459:AMV197288 AWR196459:AWR197288 BGN196459:BGN197288 BQJ196459:BQJ197288 CAF196459:CAF197288 CKB196459:CKB197288 CTX196459:CTX197288 DDT196459:DDT197288 DNP196459:DNP197288 DXL196459:DXL197288 EHH196459:EHH197288 ERD196459:ERD197288 FAZ196459:FAZ197288 FKV196459:FKV197288 FUR196459:FUR197288 GEN196459:GEN197288 GOJ196459:GOJ197288 GYF196459:GYF197288 HIB196459:HIB197288 HRX196459:HRX197288 IBT196459:IBT197288 ILP196459:ILP197288 IVL196459:IVL197288 JFH196459:JFH197288 JPD196459:JPD197288 JYZ196459:JYZ197288 KIV196459:KIV197288 KSR196459:KSR197288 LCN196459:LCN197288 LMJ196459:LMJ197288 LWF196459:LWF197288 MGB196459:MGB197288 MPX196459:MPX197288 MZT196459:MZT197288 NJP196459:NJP197288 NTL196459:NTL197288 ODH196459:ODH197288 OND196459:OND197288 OWZ196459:OWZ197288 PGV196459:PGV197288 PQR196459:PQR197288 QAN196459:QAN197288 QKJ196459:QKJ197288 QUF196459:QUF197288 REB196459:REB197288 RNX196459:RNX197288 RXT196459:RXT197288 SHP196459:SHP197288 SRL196459:SRL197288 TBH196459:TBH197288 TLD196459:TLD197288 TUZ196459:TUZ197288 UEV196459:UEV197288 UOR196459:UOR197288 UYN196459:UYN197288 VIJ196459:VIJ197288 VSF196459:VSF197288 WCB196459:WCB197288 WLX196459:WLX197288 WVT196459:WVT197288 O261995:O262824 JH261995:JH262824 TD261995:TD262824 ACZ261995:ACZ262824 AMV261995:AMV262824 AWR261995:AWR262824 BGN261995:BGN262824 BQJ261995:BQJ262824 CAF261995:CAF262824 CKB261995:CKB262824 CTX261995:CTX262824 DDT261995:DDT262824 DNP261995:DNP262824 DXL261995:DXL262824 EHH261995:EHH262824 ERD261995:ERD262824 FAZ261995:FAZ262824 FKV261995:FKV262824 FUR261995:FUR262824 GEN261995:GEN262824 GOJ261995:GOJ262824 GYF261995:GYF262824 HIB261995:HIB262824 HRX261995:HRX262824 IBT261995:IBT262824 ILP261995:ILP262824 IVL261995:IVL262824 JFH261995:JFH262824 JPD261995:JPD262824 JYZ261995:JYZ262824 KIV261995:KIV262824 KSR261995:KSR262824 LCN261995:LCN262824 LMJ261995:LMJ262824 LWF261995:LWF262824 MGB261995:MGB262824 MPX261995:MPX262824 MZT261995:MZT262824 NJP261995:NJP262824 NTL261995:NTL262824 ODH261995:ODH262824 OND261995:OND262824 OWZ261995:OWZ262824 PGV261995:PGV262824 PQR261995:PQR262824 QAN261995:QAN262824 QKJ261995:QKJ262824 QUF261995:QUF262824 REB261995:REB262824 RNX261995:RNX262824 RXT261995:RXT262824 SHP261995:SHP262824 SRL261995:SRL262824 TBH261995:TBH262824 TLD261995:TLD262824 TUZ261995:TUZ262824 UEV261995:UEV262824 UOR261995:UOR262824 UYN261995:UYN262824 VIJ261995:VIJ262824 VSF261995:VSF262824 WCB261995:WCB262824 WLX261995:WLX262824 WVT261995:WVT262824 O327531:O328360 JH327531:JH328360 TD327531:TD328360 ACZ327531:ACZ328360 AMV327531:AMV328360 AWR327531:AWR328360 BGN327531:BGN328360 BQJ327531:BQJ328360 CAF327531:CAF328360 CKB327531:CKB328360 CTX327531:CTX328360 DDT327531:DDT328360 DNP327531:DNP328360 DXL327531:DXL328360 EHH327531:EHH328360 ERD327531:ERD328360 FAZ327531:FAZ328360 FKV327531:FKV328360 FUR327531:FUR328360 GEN327531:GEN328360 GOJ327531:GOJ328360 GYF327531:GYF328360 HIB327531:HIB328360 HRX327531:HRX328360 IBT327531:IBT328360 ILP327531:ILP328360 IVL327531:IVL328360 JFH327531:JFH328360 JPD327531:JPD328360 JYZ327531:JYZ328360 KIV327531:KIV328360 KSR327531:KSR328360 LCN327531:LCN328360 LMJ327531:LMJ328360 LWF327531:LWF328360 MGB327531:MGB328360 MPX327531:MPX328360 MZT327531:MZT328360 NJP327531:NJP328360 NTL327531:NTL328360 ODH327531:ODH328360 OND327531:OND328360 OWZ327531:OWZ328360 PGV327531:PGV328360 PQR327531:PQR328360 QAN327531:QAN328360 QKJ327531:QKJ328360 QUF327531:QUF328360 REB327531:REB328360 RNX327531:RNX328360 RXT327531:RXT328360 SHP327531:SHP328360 SRL327531:SRL328360 TBH327531:TBH328360 TLD327531:TLD328360 TUZ327531:TUZ328360 UEV327531:UEV328360 UOR327531:UOR328360 UYN327531:UYN328360 VIJ327531:VIJ328360 VSF327531:VSF328360 WCB327531:WCB328360 WLX327531:WLX328360 WVT327531:WVT328360 O393067:O393896 JH393067:JH393896 TD393067:TD393896 ACZ393067:ACZ393896 AMV393067:AMV393896 AWR393067:AWR393896 BGN393067:BGN393896 BQJ393067:BQJ393896 CAF393067:CAF393896 CKB393067:CKB393896 CTX393067:CTX393896 DDT393067:DDT393896 DNP393067:DNP393896 DXL393067:DXL393896 EHH393067:EHH393896 ERD393067:ERD393896 FAZ393067:FAZ393896 FKV393067:FKV393896 FUR393067:FUR393896 GEN393067:GEN393896 GOJ393067:GOJ393896 GYF393067:GYF393896 HIB393067:HIB393896 HRX393067:HRX393896 IBT393067:IBT393896 ILP393067:ILP393896 IVL393067:IVL393896 JFH393067:JFH393896 JPD393067:JPD393896 JYZ393067:JYZ393896 KIV393067:KIV393896 KSR393067:KSR393896 LCN393067:LCN393896 LMJ393067:LMJ393896 LWF393067:LWF393896 MGB393067:MGB393896 MPX393067:MPX393896 MZT393067:MZT393896 NJP393067:NJP393896 NTL393067:NTL393896 ODH393067:ODH393896 OND393067:OND393896 OWZ393067:OWZ393896 PGV393067:PGV393896 PQR393067:PQR393896 QAN393067:QAN393896 QKJ393067:QKJ393896 QUF393067:QUF393896 REB393067:REB393896 RNX393067:RNX393896 RXT393067:RXT393896 SHP393067:SHP393896 SRL393067:SRL393896 TBH393067:TBH393896 TLD393067:TLD393896 TUZ393067:TUZ393896 UEV393067:UEV393896 UOR393067:UOR393896 UYN393067:UYN393896 VIJ393067:VIJ393896 VSF393067:VSF393896 WCB393067:WCB393896 WLX393067:WLX393896 WVT393067:WVT393896 O458603:O459432 JH458603:JH459432 TD458603:TD459432 ACZ458603:ACZ459432 AMV458603:AMV459432 AWR458603:AWR459432 BGN458603:BGN459432 BQJ458603:BQJ459432 CAF458603:CAF459432 CKB458603:CKB459432 CTX458603:CTX459432 DDT458603:DDT459432 DNP458603:DNP459432 DXL458603:DXL459432 EHH458603:EHH459432 ERD458603:ERD459432 FAZ458603:FAZ459432 FKV458603:FKV459432 FUR458603:FUR459432 GEN458603:GEN459432 GOJ458603:GOJ459432 GYF458603:GYF459432 HIB458603:HIB459432 HRX458603:HRX459432 IBT458603:IBT459432 ILP458603:ILP459432 IVL458603:IVL459432 JFH458603:JFH459432 JPD458603:JPD459432 JYZ458603:JYZ459432 KIV458603:KIV459432 KSR458603:KSR459432 LCN458603:LCN459432 LMJ458603:LMJ459432 LWF458603:LWF459432 MGB458603:MGB459432 MPX458603:MPX459432 MZT458603:MZT459432 NJP458603:NJP459432 NTL458603:NTL459432 ODH458603:ODH459432 OND458603:OND459432 OWZ458603:OWZ459432 PGV458603:PGV459432 PQR458603:PQR459432 QAN458603:QAN459432 QKJ458603:QKJ459432 QUF458603:QUF459432 REB458603:REB459432 RNX458603:RNX459432 RXT458603:RXT459432 SHP458603:SHP459432 SRL458603:SRL459432 TBH458603:TBH459432 TLD458603:TLD459432 TUZ458603:TUZ459432 UEV458603:UEV459432 UOR458603:UOR459432 UYN458603:UYN459432 VIJ458603:VIJ459432 VSF458603:VSF459432 WCB458603:WCB459432 WLX458603:WLX459432 WVT458603:WVT459432 O524139:O524968 JH524139:JH524968 TD524139:TD524968 ACZ524139:ACZ524968 AMV524139:AMV524968 AWR524139:AWR524968 BGN524139:BGN524968 BQJ524139:BQJ524968 CAF524139:CAF524968 CKB524139:CKB524968 CTX524139:CTX524968 DDT524139:DDT524968 DNP524139:DNP524968 DXL524139:DXL524968 EHH524139:EHH524968 ERD524139:ERD524968 FAZ524139:FAZ524968 FKV524139:FKV524968 FUR524139:FUR524968 GEN524139:GEN524968 GOJ524139:GOJ524968 GYF524139:GYF524968 HIB524139:HIB524968 HRX524139:HRX524968 IBT524139:IBT524968 ILP524139:ILP524968 IVL524139:IVL524968 JFH524139:JFH524968 JPD524139:JPD524968 JYZ524139:JYZ524968 KIV524139:KIV524968 KSR524139:KSR524968 LCN524139:LCN524968 LMJ524139:LMJ524968 LWF524139:LWF524968 MGB524139:MGB524968 MPX524139:MPX524968 MZT524139:MZT524968 NJP524139:NJP524968 NTL524139:NTL524968 ODH524139:ODH524968 OND524139:OND524968 OWZ524139:OWZ524968 PGV524139:PGV524968 PQR524139:PQR524968 QAN524139:QAN524968 QKJ524139:QKJ524968 QUF524139:QUF524968 REB524139:REB524968 RNX524139:RNX524968 RXT524139:RXT524968 SHP524139:SHP524968 SRL524139:SRL524968 TBH524139:TBH524968 TLD524139:TLD524968 TUZ524139:TUZ524968 UEV524139:UEV524968 UOR524139:UOR524968 UYN524139:UYN524968 VIJ524139:VIJ524968 VSF524139:VSF524968 WCB524139:WCB524968 WLX524139:WLX524968 WVT524139:WVT524968 O589675:O590504 JH589675:JH590504 TD589675:TD590504 ACZ589675:ACZ590504 AMV589675:AMV590504 AWR589675:AWR590504 BGN589675:BGN590504 BQJ589675:BQJ590504 CAF589675:CAF590504 CKB589675:CKB590504 CTX589675:CTX590504 DDT589675:DDT590504 DNP589675:DNP590504 DXL589675:DXL590504 EHH589675:EHH590504 ERD589675:ERD590504 FAZ589675:FAZ590504 FKV589675:FKV590504 FUR589675:FUR590504 GEN589675:GEN590504 GOJ589675:GOJ590504 GYF589675:GYF590504 HIB589675:HIB590504 HRX589675:HRX590504 IBT589675:IBT590504 ILP589675:ILP590504 IVL589675:IVL590504 JFH589675:JFH590504 JPD589675:JPD590504 JYZ589675:JYZ590504 KIV589675:KIV590504 KSR589675:KSR590504 LCN589675:LCN590504 LMJ589675:LMJ590504 LWF589675:LWF590504 MGB589675:MGB590504 MPX589675:MPX590504 MZT589675:MZT590504 NJP589675:NJP590504 NTL589675:NTL590504 ODH589675:ODH590504 OND589675:OND590504 OWZ589675:OWZ590504 PGV589675:PGV590504 PQR589675:PQR590504 QAN589675:QAN590504 QKJ589675:QKJ590504 QUF589675:QUF590504 REB589675:REB590504 RNX589675:RNX590504 RXT589675:RXT590504 SHP589675:SHP590504 SRL589675:SRL590504 TBH589675:TBH590504 TLD589675:TLD590504 TUZ589675:TUZ590504 UEV589675:UEV590504 UOR589675:UOR590504 UYN589675:UYN590504 VIJ589675:VIJ590504 VSF589675:VSF590504 WCB589675:WCB590504 WLX589675:WLX590504 WVT589675:WVT590504 O655211:O656040 JH655211:JH656040 TD655211:TD656040 ACZ655211:ACZ656040 AMV655211:AMV656040 AWR655211:AWR656040 BGN655211:BGN656040 BQJ655211:BQJ656040 CAF655211:CAF656040 CKB655211:CKB656040 CTX655211:CTX656040 DDT655211:DDT656040 DNP655211:DNP656040 DXL655211:DXL656040 EHH655211:EHH656040 ERD655211:ERD656040 FAZ655211:FAZ656040 FKV655211:FKV656040 FUR655211:FUR656040 GEN655211:GEN656040 GOJ655211:GOJ656040 GYF655211:GYF656040 HIB655211:HIB656040 HRX655211:HRX656040 IBT655211:IBT656040 ILP655211:ILP656040 IVL655211:IVL656040 JFH655211:JFH656040 JPD655211:JPD656040 JYZ655211:JYZ656040 KIV655211:KIV656040 KSR655211:KSR656040 LCN655211:LCN656040 LMJ655211:LMJ656040 LWF655211:LWF656040 MGB655211:MGB656040 MPX655211:MPX656040 MZT655211:MZT656040 NJP655211:NJP656040 NTL655211:NTL656040 ODH655211:ODH656040 OND655211:OND656040 OWZ655211:OWZ656040 PGV655211:PGV656040 PQR655211:PQR656040 QAN655211:QAN656040 QKJ655211:QKJ656040 QUF655211:QUF656040 REB655211:REB656040 RNX655211:RNX656040 RXT655211:RXT656040 SHP655211:SHP656040 SRL655211:SRL656040 TBH655211:TBH656040 TLD655211:TLD656040 TUZ655211:TUZ656040 UEV655211:UEV656040 UOR655211:UOR656040 UYN655211:UYN656040 VIJ655211:VIJ656040 VSF655211:VSF656040 WCB655211:WCB656040 WLX655211:WLX656040 WVT655211:WVT656040 O720747:O721576 JH720747:JH721576 TD720747:TD721576 ACZ720747:ACZ721576 AMV720747:AMV721576 AWR720747:AWR721576 BGN720747:BGN721576 BQJ720747:BQJ721576 CAF720747:CAF721576 CKB720747:CKB721576 CTX720747:CTX721576 DDT720747:DDT721576 DNP720747:DNP721576 DXL720747:DXL721576 EHH720747:EHH721576 ERD720747:ERD721576 FAZ720747:FAZ721576 FKV720747:FKV721576 FUR720747:FUR721576 GEN720747:GEN721576 GOJ720747:GOJ721576 GYF720747:GYF721576 HIB720747:HIB721576 HRX720747:HRX721576 IBT720747:IBT721576 ILP720747:ILP721576 IVL720747:IVL721576 JFH720747:JFH721576 JPD720747:JPD721576 JYZ720747:JYZ721576 KIV720747:KIV721576 KSR720747:KSR721576 LCN720747:LCN721576 LMJ720747:LMJ721576 LWF720747:LWF721576 MGB720747:MGB721576 MPX720747:MPX721576 MZT720747:MZT721576 NJP720747:NJP721576 NTL720747:NTL721576 ODH720747:ODH721576 OND720747:OND721576 OWZ720747:OWZ721576 PGV720747:PGV721576 PQR720747:PQR721576 QAN720747:QAN721576 QKJ720747:QKJ721576 QUF720747:QUF721576 REB720747:REB721576 RNX720747:RNX721576 RXT720747:RXT721576 SHP720747:SHP721576 SRL720747:SRL721576 TBH720747:TBH721576 TLD720747:TLD721576 TUZ720747:TUZ721576 UEV720747:UEV721576 UOR720747:UOR721576 UYN720747:UYN721576 VIJ720747:VIJ721576 VSF720747:VSF721576 WCB720747:WCB721576 WLX720747:WLX721576 WVT720747:WVT721576 O786283:O787112 JH786283:JH787112 TD786283:TD787112 ACZ786283:ACZ787112 AMV786283:AMV787112 AWR786283:AWR787112 BGN786283:BGN787112 BQJ786283:BQJ787112 CAF786283:CAF787112 CKB786283:CKB787112 CTX786283:CTX787112 DDT786283:DDT787112 DNP786283:DNP787112 DXL786283:DXL787112 EHH786283:EHH787112 ERD786283:ERD787112 FAZ786283:FAZ787112 FKV786283:FKV787112 FUR786283:FUR787112 GEN786283:GEN787112 GOJ786283:GOJ787112 GYF786283:GYF787112 HIB786283:HIB787112 HRX786283:HRX787112 IBT786283:IBT787112 ILP786283:ILP787112 IVL786283:IVL787112 JFH786283:JFH787112 JPD786283:JPD787112 JYZ786283:JYZ787112 KIV786283:KIV787112 KSR786283:KSR787112 LCN786283:LCN787112 LMJ786283:LMJ787112 LWF786283:LWF787112 MGB786283:MGB787112 MPX786283:MPX787112 MZT786283:MZT787112 NJP786283:NJP787112 NTL786283:NTL787112 ODH786283:ODH787112 OND786283:OND787112 OWZ786283:OWZ787112 PGV786283:PGV787112 PQR786283:PQR787112 QAN786283:QAN787112 QKJ786283:QKJ787112 QUF786283:QUF787112 REB786283:REB787112 RNX786283:RNX787112 RXT786283:RXT787112 SHP786283:SHP787112 SRL786283:SRL787112 TBH786283:TBH787112 TLD786283:TLD787112 TUZ786283:TUZ787112 UEV786283:UEV787112 UOR786283:UOR787112 UYN786283:UYN787112 VIJ786283:VIJ787112 VSF786283:VSF787112 WCB786283:WCB787112 WLX786283:WLX787112 WVT786283:WVT787112 O851819:O852648 JH851819:JH852648 TD851819:TD852648 ACZ851819:ACZ852648 AMV851819:AMV852648 AWR851819:AWR852648 BGN851819:BGN852648 BQJ851819:BQJ852648 CAF851819:CAF852648 CKB851819:CKB852648 CTX851819:CTX852648 DDT851819:DDT852648 DNP851819:DNP852648 DXL851819:DXL852648 EHH851819:EHH852648 ERD851819:ERD852648 FAZ851819:FAZ852648 FKV851819:FKV852648 FUR851819:FUR852648 GEN851819:GEN852648 GOJ851819:GOJ852648 GYF851819:GYF852648 HIB851819:HIB852648 HRX851819:HRX852648 IBT851819:IBT852648 ILP851819:ILP852648 IVL851819:IVL852648 JFH851819:JFH852648 JPD851819:JPD852648 JYZ851819:JYZ852648 KIV851819:KIV852648 KSR851819:KSR852648 LCN851819:LCN852648 LMJ851819:LMJ852648 LWF851819:LWF852648 MGB851819:MGB852648 MPX851819:MPX852648 MZT851819:MZT852648 NJP851819:NJP852648 NTL851819:NTL852648 ODH851819:ODH852648 OND851819:OND852648 OWZ851819:OWZ852648 PGV851819:PGV852648 PQR851819:PQR852648 QAN851819:QAN852648 QKJ851819:QKJ852648 QUF851819:QUF852648 REB851819:REB852648 RNX851819:RNX852648 RXT851819:RXT852648 SHP851819:SHP852648 SRL851819:SRL852648 TBH851819:TBH852648 TLD851819:TLD852648 TUZ851819:TUZ852648 UEV851819:UEV852648 UOR851819:UOR852648 UYN851819:UYN852648 VIJ851819:VIJ852648 VSF851819:VSF852648 WCB851819:WCB852648 WLX851819:WLX852648 WVT851819:WVT852648 O917355:O918184 JH917355:JH918184 TD917355:TD918184 ACZ917355:ACZ918184 AMV917355:AMV918184 AWR917355:AWR918184 BGN917355:BGN918184 BQJ917355:BQJ918184 CAF917355:CAF918184 CKB917355:CKB918184 CTX917355:CTX918184 DDT917355:DDT918184 DNP917355:DNP918184 DXL917355:DXL918184 EHH917355:EHH918184 ERD917355:ERD918184 FAZ917355:FAZ918184 FKV917355:FKV918184 FUR917355:FUR918184 GEN917355:GEN918184 GOJ917355:GOJ918184 GYF917355:GYF918184 HIB917355:HIB918184 HRX917355:HRX918184 IBT917355:IBT918184 ILP917355:ILP918184 IVL917355:IVL918184 JFH917355:JFH918184 JPD917355:JPD918184 JYZ917355:JYZ918184 KIV917355:KIV918184 KSR917355:KSR918184 LCN917355:LCN918184 LMJ917355:LMJ918184 LWF917355:LWF918184 MGB917355:MGB918184 MPX917355:MPX918184 MZT917355:MZT918184 NJP917355:NJP918184 NTL917355:NTL918184 ODH917355:ODH918184 OND917355:OND918184 OWZ917355:OWZ918184 PGV917355:PGV918184 PQR917355:PQR918184 QAN917355:QAN918184 QKJ917355:QKJ918184 QUF917355:QUF918184 REB917355:REB918184 RNX917355:RNX918184 RXT917355:RXT918184 SHP917355:SHP918184 SRL917355:SRL918184 TBH917355:TBH918184 TLD917355:TLD918184 TUZ917355:TUZ918184 UEV917355:UEV918184 UOR917355:UOR918184 UYN917355:UYN918184 VIJ917355:VIJ918184 VSF917355:VSF918184 WCB917355:WCB918184 WLX917355:WLX918184 WVT917355:WVT918184 O982891:O983720 JH982891:JH983720 TD982891:TD983720 ACZ982891:ACZ983720 AMV982891:AMV983720 AWR982891:AWR983720 BGN982891:BGN983720 BQJ982891:BQJ983720 CAF982891:CAF983720 CKB982891:CKB983720 CTX982891:CTX983720 DDT982891:DDT983720 DNP982891:DNP983720 DXL982891:DXL983720 EHH982891:EHH983720 ERD982891:ERD983720 FAZ982891:FAZ983720 FKV982891:FKV983720 FUR982891:FUR983720 GEN982891:GEN983720 GOJ982891:GOJ983720 GYF982891:GYF983720 HIB982891:HIB983720 HRX982891:HRX983720 IBT982891:IBT983720 ILP982891:ILP983720 IVL982891:IVL983720 JFH982891:JFH983720 JPD982891:JPD983720 JYZ982891:JYZ983720 KIV982891:KIV983720 KSR982891:KSR983720 LCN982891:LCN983720 LMJ982891:LMJ983720 LWF982891:LWF983720 MGB982891:MGB983720 MPX982891:MPX983720 MZT982891:MZT983720 NJP982891:NJP983720 NTL982891:NTL983720 ODH982891:ODH983720 OND982891:OND983720 OWZ982891:OWZ983720 PGV982891:PGV983720 PQR982891:PQR983720 QAN982891:QAN983720 QKJ982891:QKJ983720 QUF982891:QUF983720 REB982891:REB983720 RNX982891:RNX983720 RXT982891:RXT983720 SHP982891:SHP983720 SRL982891:SRL983720 TBH982891:TBH983720 TLD982891:TLD983720 TUZ982891:TUZ983720 UEV982891:UEV983720 UOR982891:UOR983720 UYN982891:UYN983720 VIJ982891:VIJ983720 VSF982891:VSF983720 WCB982891:WCB983720 WLX982891:WLX983720 JD27 JD9 WVP9 WVP27 WLT9 WLT27 WBX9 WBX27 VSB9 VSB27 VIF9 VIF27 UYJ9 UYJ27 UON9 UON27 UER9 UER27 TUV9 TUV27 TKZ9 TKZ27 TBD9 TBD27 SRH9 SRH27 SHL9 SHL27 RXP9 RXP27 RNT9 RNT27 RDX9 RDX27 QUB9 QUB27 QKF9 QKF27 QAJ9 QAJ27 PQN9 PQN27 PGR9 PGR27 OWV9 OWV27 OMZ9 OMZ27 ODD9 ODD27 NTH9 NTH27 NJL9 NJL27 MZP9 MZP27 MPT9 MPT27 MFX9 MFX27 LWB9 LWB27 LMF9 LMF27 LCJ9 LCJ27 KSN9 KSN27 KIR9 KIR27 JYV9 JYV27 JOZ9 JOZ27 JFD9 JFD27 IVH9 IVH27 ILL9 ILL27 IBP9 IBP27 HRT9 HRT27 HHX9 HHX27 GYB9 GYB27 GOF9 GOF27 GEJ9 GEJ27 FUN9 FUN27 FKR9 FKR27 FAV9 FAV27 EQZ9 EQZ27 EHD9 EHD27 DXH9 DXH27 DNL9 DNL27 DDP9 DDP27 CTT9 CTT27 CJX9 CJX27 CAB9 CAB27 BQF9 BQF27 BGJ9 BGJ27 AWN9 AWN27 AMR9 AMR27 ACV9 ACV27 SZ9 SZ27 O9 O27 IZ27 IZ9 WVL27 WVL9 WLP27 WLP9 WBT27 WBT9 VRX27 VRX9 VIB27 VIB9 UYF27 UYF9 UOJ27 UOJ9 UEN27 UEN9 TUR27 TUR9 TKV27 TKV9 TAZ27 TAZ9 SRD27 SRD9 SHH27 SHH9 RXL27 RXL9 RNP27 RNP9 RDT27 RDT9 QTX27 QTX9 QKB27 QKB9 QAF27 QAF9 PQJ27 PQJ9 PGN27 PGN9 OWR27 OWR9 OMV27 OMV9 OCZ27 OCZ9 NTD27 NTD9 NJH27 NJH9 MZL27 MZL9 MPP27 MPP9 MFT27 MFT9 LVX27 LVX9 LMB27 LMB9 LCF27 LCF9 KSJ27 KSJ9 KIN27 KIN9 JYR27 JYR9 JOV27 JOV9 JEZ27 JEZ9 IVD27 IVD9 ILH27 ILH9 IBL27 IBL9 HRP27 HRP9 HHT27 HHT9 GXX27 GXX9 GOB27 GOB9 GEF27 GEF9 FUJ27 FUJ9 FKN27 FKN9 FAR27 FAR9 EQV27 EQV9 EGZ27 EGZ9 DXD27 DXD9 DNH27 DNH9 DDL27 DDL9 CTP27 CTP9 CJT27 CJT9 BZX27 BZX9 BQB27 BQB9 BGF27 BGF9 AWJ27 AWJ9 AMN27 AMN9 ACR27 ACR9 SV27 SV9 S9 S27 WLV119:WLV121 WBZ119:WBZ121 VSD119:VSD121 VIH119:VIH121 UYL119:UYL121 UOP119:UOP121 UET119:UET121 TUX119:TUX121 TLB119:TLB121 TBF119:TBF121 SRJ119:SRJ121 SHN119:SHN121 RXR119:RXR121 RNV119:RNV121 RDZ119:RDZ121 QUD119:QUD121 QKH119:QKH121 QAL119:QAL121 PQP119:PQP121 PGT119:PGT121 OWX119:OWX121 ONB119:ONB121 ODF119:ODF121 NTJ119:NTJ121 NJN119:NJN121 MZR119:MZR121 MPV119:MPV121 MFZ119:MFZ121 LWD119:LWD121 LMH119:LMH121 LCL119:LCL121 KSP119:KSP121 KIT119:KIT121 JYX119:JYX121 JPB119:JPB121 JFF119:JFF121 IVJ119:IVJ121 ILN119:ILN121 IBR119:IBR121 HRV119:HRV121 HHZ119:HHZ121 GYD119:GYD121 GOH119:GOH121 GEL119:GEL121 FUP119:FUP121 FKT119:FKT121 FAX119:FAX121 ERB119:ERB121 EHF119:EHF121 DXJ119:DXJ121 DNN119:DNN121 DDR119:DDR121 CTV119:CTV121 CJZ119:CJZ121 CAD119:CAD121 BQH119:BQH121 BGL119:BGL121 AWP119:AWP121 AMT119:AMT121 ACX119:ACX121 TB119:TB121 JF119:JF121 ACZ38 EQX39 WBO43 WBZ42 FAT39 FKP39 FUL39 GEH39 GOD39 GXZ39 HHV39 HRR39 IBN39 ILJ39 IVF39 JFB39 JOX39 JYT39 KIP39 KSL39 LCH39 LMD39 LVZ39 MFV39 MPR39 MZN39 NJJ39 NTF39 ODB39 OMX39 OWT39 PGP39 PQL39 QAH39 QKD39 QTZ39 RDV39 RNR39 RXN39 SHJ39 SRF39 TBB39 TKX39 TUT39 UEP39 UOL39 UYH39 VID39 VRZ39 WBV39 WLR39 WVN39 IX39 ST39 ACP39 AML39 AWH39 BGD39 BPZ39 BZV39 CJR39 CTN39 DDJ39 DNF39 DXB39 EGX39 EQT39 FAP39 FKL39 FUH39 GED39 GNZ39 GXV39 HHR39 HRN39 IBJ39 ILF39 IVB39 JEX39 JOT39 JYP39 KIL39 KSH39 LCD39 LLZ39 LVV39 MFR39 MPN39 MZJ39 NJF39 NTB39 OCX39 OMT39 OWP39 PGL39 PQH39 QAD39 QJZ39 QTV39 RDR39 RNN39 RXJ39 SHF39 SRB39 TAX39 TKT39 TUP39 UEL39 UOH39 UYD39 VHZ39 VRV39 WBR39 WLN39 WVJ39 JB39 SX39 ACT39 AMP39 AWL39 BGH39 BQD39 BZZ39 CJV39 CTR39 DDN39 DNJ39 VSD42 VIH42 UYL42 UOP42 UET42 TUX42 TLB42 TBF42 SRJ42 SHN42 RXR42 RNV42 RDZ42 QUD42 QKH42 QAL42 PQP42 PGT42 OWX42 ONB42 ODF42 NTJ42 NJN42 MZR42 MPV42 MFZ42 LWD42 LMH42 LCL42 KSP42 KIT42 JYX42 JPB42 JFF42 IVJ42 ILN42 IBR42 HRV42 HHZ42 GYD42 GOH42 GEL42 FUP42 FKT42 FAX42 ERB42 EHF42 DXJ42 DNN42 DDR42 CTV42 CJZ42 CAD42 BQH42 BGL42 AWP42 AMT42 ACX42 TB42 JF42 WVN42:WVO42 WLR42:WLS42 WBV42:WBW42 VRZ42:VSA42 VID42:VIE42 UYH42:UYI42 UOL42:UOM42 UEP42:UEQ42 TUT42:TUU42 TKX42:TKY42 TBB42:TBC42 SRF42:SRG42 SHJ42:SHK42 RXN42:RXO42 RNR42:RNS42 RDV42:RDW42 QTZ42:QUA42 QKD42:QKE42 QAH42:QAI42 PQL42:PQM42 PGP42:PGQ42 OWT42:OWU42 OMX42:OMY42 ODB42:ODC42 NTF42:NTG42 NJJ42:NJK42 MZN42:MZO42 MPR42:MPS42 MFV42:MFW42 LVZ42:LWA42 LMD42:LME42 LCH42:LCI42 KSL42:KSM42 KIP42:KIQ42 JYT42:JYU42 JOX42:JOY42 JFB42:JFC42 IVF42:IVG42 ILJ42:ILK42 IBN42:IBO42 HRR42:HRS42 HHV42:HHW42 GXZ42:GYA42 GOD42:GOE42 GEH42:GEI42 FUL42:FUM42 FKP42:FKQ42 FAT42:FAU42 EQX42:EQY42 EHB42:EHC42 DXF42:DXG42 DNJ42:DNK42 DDN42:DDO42 CTR42:CTS42 CJV42:CJW42 BZZ42:CAA42 BQD42:BQE42 BGH42:BGI42 AWL42:AWM42 AMP42:AMQ42 ACT42:ACU42 SX42:SY42 JB42:JC42 WVR42 WLV42 JA77 CTP40 WVR119:WVR121 AWN21 BGJ21 BQF21 CAB21 CJX21 CTT21 DDP21 DNL21 DXH21 EHD21 EQZ21 FAV21 FKR21 FUN21 GEJ21 GOF21 GYB21 HHX21 HRT21 IBP21 ILL21 IVH21 JFD21 JOZ21 JYV21 KIR21 KSN21 LCJ21 LMF21 LWB21 MFX21 MPT21 MZP21 NJL21 NTH21 ODD21 OMZ21 OWV21 PGR21 PQN21 QAJ21 QKF21 QUB21 RDX21 RNT21 RXP21 SHL21 SRH21 TBD21 TKZ21 TUV21 UER21 UON21 UYJ21 VIF21 VSB21 WBX21 WLT21 WVP21 SV21 JD21 IZ21 WVL21 WLP21 WBT21 VRX21 VIB21 UYF21 UOJ21 UEN21 TUR21 TKV21 TAZ21 SRD21 SHH21 RXL21 RNP21 RDT21 QTX21 QKB21 QAF21 PQJ21 PGN21 OWR21 OMV21 OCZ21 NTD21 NJH21 MZL21 MPP21 MFT21 LVX21 LMB21 LCF21 KSJ21 KIN21 JYR21 JOV21 JEZ21 IVD21 ILH21 IBL21 HRP21 HHT21 GXX21 GOB21 GEF21 FUJ21 FKN21 FAR21 EQV21 EGZ21 DXD21 DNH21 DDL21 CTP21 CJT21 BZX21 BQB21 BGF21 AWJ21 AMN21 ACR21 SZ21 ACV21 AMR21 W21 S21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SV24 JD24 IZ24 WVL24 WLP24 WBT24 VRX24 VIB24 UYF24 UOJ24 UEN24 TUR24 TKV24 TAZ24 SRD24 SHH24 RXL24 RNP24 RDT24 QTX24 QKB24 QAF24 PQJ24 PGN24 OWR24 OMV24 OCZ24 NTD24 NJH24 MZL24 MPP24 MFT24 LVX24 LMB24 LCF24 KSJ24 KIN24 JYR24 JOV24 JEZ24 IVD24 ILH24 IBL24 HRP24 HHT24 GXX24 GOB24 GEF24 FUJ24 FKN24 FAR24 EQV24 EGZ24 DXD24 DNH24 DDL24 CTP24 CJT24 BZX24 BQB24 BGF24 AWJ24 AMN24 ACR24 SZ24 ACV24 AMR24 W24 S24 DDL40 DNH40 DXD40 EGZ40 EQV40 FAR40 FKN40 FUJ40 GEF40 GOB40 GXX40 HHT40 HRP40 IBL40 ILH40 IVD40 JEZ40 JOV40 JYR40 KIN40 KSJ40 LCF40 LMB40 LVX40 MFT40 MPP40 MZL40 NJH40 NTD40 OCZ40 OMV40 OWR40 PGN40 PQJ40 QAF40 QKB40 QTX40 RDT40 RNP40 RXL40 SHH40 SRD40 TAZ40 TKV40 TUR40 UEN40 UOJ40 UYF40 VIB40 VRX40 WBT40 WLP40 WVL4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IZ40 SV40 ACR40 AMN40 AWJ40 BGF40 BQB40 BZX40 ADD68 VRS43 VHW43 UYA43 UOE43 UEI43 TUM43 TKQ43 TAU43 SQY43 SHC43 RXG43 RNK43 RDO43 QTS43 QJW43 QAA43 PQE43 PGI43 OWM43 OMQ43 OCU43 NSY43 NJC43 MZG43 MPK43 MFO43 LVS43 LLW43 LCA43 KSE43 KII43 JYM43 JOQ43 JEU43 IUY43 ILC43 IBG43 HRK43 HHO43 GXS43 GNW43 GEA43 FUE43 FKI43 FAM43 EQQ43 EGU43 DWY43 DNC43 DDG43 CTK43 CJO43 BZS43 BPW43 BGA43 AWE43 AMI43 ACM43 SQ43 IU43 WVC43:WVD43 WLG43:WLH43 WBK43:WBL43 VRO43:VRP43 VHS43:VHT43 UXW43:UXX43 UOA43:UOB43 UEE43:UEF43 TUI43:TUJ43 TKM43:TKN43 TAQ43:TAR43 SQU43:SQV43 SGY43:SGZ43 RXC43:RXD43 RNG43:RNH43 RDK43:RDL43 QTO43:QTP43 QJS43:QJT43 PZW43:PZX43 PQA43:PQB43 PGE43:PGF43 OWI43:OWJ43 OMM43:OMN43 OCQ43:OCR43 NSU43:NSV43 NIY43:NIZ43 MZC43:MZD43 MPG43:MPH43 MFK43:MFL43 LVO43:LVP43 LLS43:LLT43 LBW43:LBX43 KSA43:KSB43 KIE43:KIF43 JYI43:JYJ43 JOM43:JON43 JEQ43:JER43 IUU43:IUV43 IKY43:IKZ43 IBC43:IBD43 HRG43:HRH43 HHK43:HHL43 GXO43:GXP43 GNS43:GNT43 GDW43:GDX43 FUA43:FUB43 FKE43:FKF43 FAI43:FAJ43 EQM43:EQN43 EGQ43:EGR43 DWU43:DWV43 DMY43:DMZ43 DDC43:DDD43 CTG43:CTH43 CJK43:CJL43 BZO43:BZP43 BPS43:BPT43 BFW43:BFX43 AWA43:AWB43 AME43:AMF43 ACI43:ACJ43 SM43:SN43 IQ43:IR43 WVG43 WLK43 SW44:SW45 DDA46 DMW46 DWS46 EGO46 EQK46 FAG46 FKC46 FTY46 GDU46 GNQ46 GXM46 HHI46 HRE46 IBA46 IKW46 IUS46 JEO46 JOK46 JYG46 KIC46 KRY46 LBU46 LLQ46 LVM46 MFI46 MPE46 MZA46 NIW46 NSS46 OCO46 OMK46 OWG46 PGC46 PPY46 PZU46 QJQ46 QTM46 RDI46 RNE46 RXA46 SGW46 SQS46 TAO46 TKK46 TUG46 UEC46 UNY46 UXU46 VHQ46 VRM46 WBI46 WLE46 WVA46 IK46 SG46 ACC46 ALY46 AVU46 BFQ46 BPM46 BZI46 CJE46 CTA46 DCW46 DMS46 DWO46 EGK46 EQG46 FAC46 FJY46 FTU46 GDQ46 GNM46 GXI46 HHE46 HRA46 IAW46 IKS46 IUO46 JEK46 JOG46 JYC46 KHY46 KRU46 LBQ46 LLM46 LVI46 MFE46 MPA46 MYW46 NIS46 NSO46 OCK46 OMG46 OWC46 PFY46 PPU46 PZQ46 QJM46 QTI46 RDE46 RNA46 RWW46 SGS46 SQO46 TAK46 TKG46 TUC46 UDY46 UNU46 UXQ46 VHM46 VRI46 WBE46 WLA46 WUW46 IO46 SK46 ACG46 AMC46 AVY46 BFU46 BPQ46 BZM46 CJI46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IW64 SS64 ACO64 AMK64 AWG64 BGC64 BPY64 BZU64 CJQ64 CTM64 DDI64 DNE64 DXA64 EGW64 EQS64 FAO64 FKK64 FUG64 GEC64 GNY64 GXU64 HHQ64 HRM64 IBI64 ILE64 IVA64 JEW64 JOS64 JYO64 KIK64 KSG64 LCC64 LLY64 LVU64 MFQ64 MPM64 MZI64 NJE64 NTA64 OCW64 OMS64 OWO64 PGK64 PQG64 QAC64 QJY64 QTU64 RDQ64 RNM64 RXI64 SHE64 SRA64 TAW64 TKS64 TUO64 UEK64 UOG64 UYC64 VHY64 VRU64 WBQ64 WLM64 WVI64 JA64 TD47 ACS67 AMO67 AWK67 BGG67 BQC67 BZY67 CJU67 CTQ67 DDM67 DNI67 DXE67 EHA67 EQW67 FAS67 FKO67 FUK67 GEG67 GOC67 GXY67 HHU67 HRQ67 IBM67 ILI67 IVE67 JFA67 JOW67 JYS67 KIO67 KSK67 LCG67 LMC67 LVY67 MFU67 MPQ67 MZM67 NJI67 NTE67 ODA67 OMW67 OWS67 PGO67 PQK67 QAG67 QKC67 QTY67 RDU67 RNQ67 RXM67 SHI67 SRE67 TBA67 TKW67 TUS67 UEO67 UOK67 UYG67 VIC67 VRY67 WBU67 WLQ67 WVM67 IW67 SS67 ACO67 AMK67 AWG67 BGC67 BPY67 BZU67 CJQ67 CTM67 DDI67 DNE67 DXA67 EGW67 EQS67 FAO67 FKK67 FUG67 GEC67 GNY67 GXU67 HHQ67 HRM67 IBI67 ILE67 IVA67 JEW67 JOS67 JYO67 KIK67 KSG67 LCC67 LLY67 LVU67 MFQ67 MPM67 MZI67 NJE67 NTA67 OCW67 OMS67 OWO67 PGK67 PQG67 QAC67 QJY67 QTU67 RDQ67 RNM67 RXI67 SHE67 SRA67 TAW67 TKS67 TUO67 UEK67 UOG67 UYC67 VHY67 VRU67 WBQ67 WLM67 WVI67 JA67 ADD65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IW70 SS70 ACO70 AMK70 AWG70 BGC70 BPY70 BZU70 CJQ70 CTM70 DDI70 DNE70 DXA70 EGW70 EQS70 FAO70 FKK70 FUG70 GEC70 GNY70 GXU70 HHQ70 HRM70 IBI70 ILE70 IVA70 JEW70 JOS70 JYO70 KIK70 KSG70 LCC70 LLY70 LVU70 MFQ70 MPM70 MZI70 NJE70 NTA70 OCW70 OMS70 OWO70 PGK70 PQG70 QAC70 QJY70 QTU70 RDQ70 RNM70 RXI70 SHE70 SRA70 TAW70 TKS70 TUO70 UEK70 UOG70 UYC70 VHY70 VRU70 WBQ70 WLM70 WVI70 JA70 SW77 ACS77 AMO77 AWK77 BGG77 BQC77 BZY77 CJU77 CTQ77 DDM77 DNI77 DXE77 EHA77 EQW77 FAS77 FKO77 FUK77 GEG77 GOC77 GXY77 HHU77 HRQ77 IBM77 ILI77 IVE77 JFA77 JOW77 JYS77 KIO77 KSK77 LCG77 LMC77 LVY77 MFU77 MPQ77 MZM77 NJI77 NTE77 ODA77 OMW77 OWS77 PGO77 PQK77 QAG77 QKC77 QTY77 RDU77 RNQ77 RXM77 SHI77 SRE77 TBA77 TKW77 TUS77 UEO77 UOK77 UYG77 VIC77 VRY77 WBU77 WLQ77 WVM77 IW77 SS77 ACO77 AMK77 AWG77 BGC77 BPY77 BZU77 CJQ77 CTM77 DDI77 DNE77 DXA77 EGW77 EQS77 FAO77 FKK77 FUG77 GEC77 GNY77 GXU77 HHQ77 HRM77 IBI77 ILE77 IVA77 JEW77 JOS77 JYO77 KIK77 KSG77 LCC77 LLY77 LVU77 MFQ77 MPM77 MZI77 NJE77 NTA77 OCW77 OMS77 OWO77 PGK77 PQG77 QAC77 QJY77 QTU77 RDQ77 RNM77 RXI77 SHE77 SRA77 TAW77 TKS77 TUO77 UEK77 UOG77 UYC77 VHY77 VRU77 WBQ77 WLM77 WVI77 CTE46 JH47 WVP47 WLT47 WBX47 VSB47 VIF47 UYJ47 UON47 UER47 TUV47 TKZ47 TBD47 SRH47 SHL47 RXP47 RNT47 RDX47 QUB47 QKF47 QAJ47 PQN47 PGR47 OWV47 OMZ47 ODD47 NTH47 NJL47 MZP47 MPT47 MFX47 LWB47 LMF47 LCJ47 KSN47 KIR47 JYV47 JOZ47 JFD47 IVH47 ILL47 IBP47 HRT47 HHX47 GYB47 GOF47 GEJ47 FUN47 FKR47 FAV47 EQZ47 EHD47 DXH47 DNL47 DDP47 CTT47 CJX47 CAB47 BQF47 BGJ47 AWN47 AMR47 ACV47 SZ47 JD47 WVT47 WLX47 WCB47 VSF47 VIJ47 UYN47 UOR47 UEV47 TUZ47 TLD47 TBH47 SRL47 SHP47 RXT47 RNX47 REB47 QUF47 QKJ47 QAN47 PQR47 PGV47 OWZ47 OND47 ODH47 NTL47 NJP47 MZT47 MPX47 MGB47 LWF47 LMJ47 LCN47 KSR47 KIV47 JYZ47 JPD47 JFH47 IVL47 ILP47 IBT47 HRX47 HIB47 GYF47 GOJ47 GEN47 FUR47 FKV47 FAZ47 ERD47 EHH47 DXL47 DNP47 DDT47 CTX47 CKB47 CAF47 BQJ47 BGN47 AWR47 AMV47 ACZ47 S37:S47 CJT40 DDN31 CTR31 CJV31 BZZ31 BQD31 BGH31 AWL31 AMP31 ACT31 SX31 JB31 WVJ31 WLN31 WBR31 VRV31 VHZ31 UYD31 UOH31 UEL31 TUP31 TKT31 TAX31 SRB31 SHF31 RXJ31 RNN31 RDR31 QTV31 QJZ31 QAD31 PQH31 PGL31 OWP31 OMT31 OCX31 NTB31 NJF31 MZJ31 MPN31 MFR31 LVV31 LLZ31 LCD31 KSH31 KIL31 JYP31 JOT31 JEX31 IVB31 ILF31 IBJ31 HRN31 HHR31 GXV31 GNZ31 GED31 FUH31 FKL31 FAP31 EQT31 EGX31 DXB31 DNF31 DDJ31 CTN31 CJR31 BZV31 BPZ31 BGD31 AWH31 AML31 ACP31 ST31 IX31 WVN31 WLR31 WBV31 VRZ31 VID31 UYH31 UOL31 UEP31 TUT31 TKX31 TBB31 SRF31 SHJ31 RXN31 RNR31 RDV31 QTZ31 QKD31 QAH31 PQL31 PGP31 OWT31 OMX31 ODB31 NTF31 NJJ31 MZN31 MPR31 MFV31 LVZ31 LMD31 LCH31 KSL31 KIP31 JYT31 JOX31 JFB31 IVF31 ILJ31 IBN31 HRR31 HHV31 GXZ31 GOD31 GEH31 FUL31 FKP31 FAT31 EQX31 EHB31 DXF31 DNJ31 ACZ32 TD32 JH32 WVP32 WLT32 WBX32 VSB32 VIF32 UYJ32 UON32 UER32 TUV32 TKZ32 TBD32 SRH32 SHL32 RXP32 RNT32 RDX32 QUB32 QKF32 QAJ32 PQN32 PGR32 OWV32 OMZ32 ODD32 NTH32 NJL32 MZP32 MPT32 MFX32 LWB32 LMF32 LCJ32 KSN32 KIR32 JYV32 JOZ32 JFD32 IVH32 ILL32 IBP32 HRT32 HHX32 GYB32 GOF32 GEJ32 FUN32 FKR32 FAV32 EQZ32 EHD32 DXH32 DNL32 DDP32 CTT32 CJX32 CAB32 BQF32 BGJ32 AWN32 AMR32 ACV32 SZ32 JD32 WVT32 WLX32 WCB32 VSF32 VIJ32 UYN32 UOR32 UEV32 TUZ32 TLD32 TBH32 SRL32 SHP32 RXT32 RNX32 REB32 QUF32 QKJ32 QAN32 PQR32 PGV32 OWZ32 OND32 ODH32 NTL32 NJP32 MZT32 MPX32 MGB32 LWF32 LMJ32 LCN32 KSR32 KIV32 JYZ32 JPD32 JFH32 IVL32 ILP32 IBT32 HRX32 HIB32 GYF32 GOJ32 GEN32 FUR32 FKV32 FAZ32 ERD32 EHH32 DXL32 DNP32 DDT32 CTX32 CKB32 CAF32 BQJ32 BGN32 AWR32 AMV32 DDN33 CTR33 CJV33 BZZ33 BQD33 BGH33 AWL33 AMP33 ACT33 SX33 JB33 WVJ33 WLN33 WBR33 VRV33 VHZ33 UYD33 UOH33 UEL33 TUP33 TKT33 TAX33 SRB33 SHF33 RXJ33 RNN33 RDR33 QTV33 QJZ33 QAD33 PQH33 PGL33 OWP33 OMT33 OCX33 NTB33 NJF33 MZJ33 MPN33 MFR33 LVV33 LLZ33 LCD33 KSH33 KIL33 JYP33 JOT33 JEX33 IVB33 ILF33 IBJ33 HRN33 HHR33 GXV33 GNZ33 GED33 FUH33 FKL33 FAP33 EQT33 EGX33 DXB33 DNF33 DDJ33 CTN33 CJR33 BZV33 BPZ33 BGD33 AWH33 AML33 ACP33 ST33 IX33 WVN33 WLR33 WBV33 VRZ33 VID33 UYH33 UOL33 UEP33 TUT33 TKX33 TBB33 SRF33 SHJ33 RXN33 RNR33 RDV33 QTZ33 QKD33 QAH33 PQL33 PGP33 OWT33 OMX33 ODB33 NTF33 NJJ33 MZN33 MPR33 MFV33 LVZ33 LMD33 LCH33 KSL33 KIP33 JYT33 JOX33 JFB33 IVF33 ILJ33 IBN33 HRR33 HHV33 GXZ33 GOD33 GEH33 FUL33 FKP33 FAT33 EQX33 EHB33 DXF33 DNJ33 ACZ34 TD34 JH34 WVP34 WLT34 WBX34 VSB34 VIF34 UYJ34 UON34 UER34 TUV34 TKZ34 TBD34 SRH34 SHL34 RXP34 RNT34 RDX34 QUB34 QKF34 QAJ34 PQN34 PGR34 OWV34 OMZ34 ODD34 NTH34 NJL34 MZP34 MPT34 MFX34 LWB34 LMF34 LCJ34 KSN34 KIR34 JYV34 JOZ34 JFD34 IVH34 ILL34 IBP34 HRT34 HHX34 GYB34 GOF34 GEJ34 FUN34 FKR34 FAV34 EQZ34 EHD34 DXH34 DNL34 DDP34 CTT34 CJX34 CAB34 BQF34 BGJ34 AWN34 AMR34 ACV34 SZ34 JD34 WVT34 WLX34 WCB34 VSF34 VIJ34 UYN34 UOR34 UEV34 TUZ34 TLD34 TBH34 SRL34 SHP34 RXT34 RNX34 REB34 QUF34 QKJ34 QAN34 PQR34 PGV34 OWZ34 OND34 ODH34 NTL34 NJP34 MZT34 MPX34 MGB34 LWF34 LMJ34 LCN34 KSR34 KIV34 JYZ34 JPD34 JFH34 IVL34 ILP34 IBT34 HRX34 HIB34 GYF34 GOJ34 GEN34 FUR34 FKV34 FAZ34 ERD34 EHH34 DXL34 DNP34 DDT34 CTX34 CKB34 CAF34 BQJ34 BGN34 AWR34 AMV34 DNJ35 DXF39 DDN35 CTR35 CJV35 BZZ35 BQD35 BGH35 AWL35 AMP35 ACT35 SX35 JB35 WVJ35 WLN35 WBR35 VRV35 VHZ35 UYD35 UOH35 UEL35 TUP35 TKT35 TAX35 SRB35 SHF35 RXJ35 RNN35 RDR35 QTV35 QJZ35 QAD35 PQH35 PGL35 OWP35 OMT35 OCX35 NTB35 NJF35 MZJ35 MPN35 MFR35 LVV35 LLZ35 LCD35 KSH35 KIL35 JYP35 JOT35 JEX35 IVB35 ILF35 IBJ35 HRN35 HHR35 GXV35 GNZ35 GED35 FUH35 FKL35 FAP35 EQT35 EGX35 DXB35 DNF35 DDJ35 CTN35 CJR35 BZV35 BPZ35 BGD35 AWH35 AML35 ACP35 ST35 IX35 WVN35 WLR35 WBV35 VRZ35 VID35 UYH35 UOL35 UEP35 TUT35 TKX35 TBB35 SRF35 SHJ35 RXN35 RNR35 RDV35 QTZ35 QKD35 QAH35 PQL35 PGP35 OWT35 OMX35 ODB35 NTF35 NJJ35 MZN35 MPR35 MFV35 LVZ35 LMD35 LCH35 KSL35 KIP35 JYT35 JOX35 JFB35 IVF35 ILJ35 IBN35 HRR35 HHV35 GXZ35 GOD35 GEH35 FUL35 FKP35 FAT35 EQX35 EHB35 DXF35 ACZ36 TD36 JH36 WVP36 WLT36 WBX36 VSB36 VIF36 UYJ36 UON36 UER36 TUV36 TKZ36 TBD36 SRH36 SHL36 RXP36 RNT36 RDX36 QUB36 QKF36 QAJ36 PQN36 PGR36 OWV36 OMZ36 ODD36 NTH36 NJL36 MZP36 MPT36 MFX36 LWB36 LMF36 LCJ36 KSN36 KIR36 JYV36 JOZ36 JFD36 IVH36 ILL36 IBP36 HRT36 HHX36 GYB36 GOF36 GEJ36 FUN36 FKR36 FAV36 EQZ36 EHD36 DXH36 DNL36 DDP36 CTT36 CJX36 CAB36 BQF36 BGJ36 AWN36 AMR36 ACV36 SZ36 JD36 WVT36 WLX36 WCB36 VSF36 VIJ36 UYN36 UOR36 UEV36 TUZ36 TLD36 TBH36 SRL36 SHP36 RXT36 RNX36 REB36 QUF36 QKJ36 QAN36 PQR36 PGV36 OWZ36 OND36 ODH36 NTL36 NJP36 MZT36 MPX36 MGB36 LWF36 LMJ36 LCN36 KSR36 KIV36 JYZ36 JPD36 JFH36 IVL36 ILP36 IBT36 HRX36 HIB36 GYF36 GOJ36 GEN36 FUR36 FKV36 FAZ36 ERD36 EHH36 DXL36 DNP36 DDT36 CTX36 CKB36 CAF36 BQJ36 BGN36 AWR36 AMV36 DXF37 DNJ37 DDN37 CTR37 CJV37 BZZ37 BQD37 BGH37 AWL37 AMP37 ACT37 SX37 JB37 WVJ37 WLN37 WBR37 VRV37 VHZ37 UYD37 UOH37 UEL37 TUP37 TKT37 TAX37 SRB37 SHF37 RXJ37 RNN37 RDR37 QTV37 QJZ37 QAD37 PQH37 PGL37 OWP37 OMT37 OCX37 NTB37 NJF37 MZJ37 MPN37 MFR37 LVV37 LLZ37 LCD37 KSH37 KIL37 JYP37 JOT37 JEX37 IVB37 ILF37 IBJ37 HRN37 HHR37 GXV37 GNZ37 GED37 FUH37 FKL37 FAP37 EQT37 EGX37 DXB37 DNF37 DDJ37 CTN37 CJR37 BZV37 BPZ37 BGD37 AWH37 AML37 ACP37 ST37 IX37 WVN37 WLR37 WBV37 VRZ37 VID37 UYH37 UOL37 UEP37 TUT37 TKX37 TBB37 SRF37 SHJ37 RXN37 RNR37 RDV37 QTZ37 QKD37 QAH37 PQL37 PGP37 OWT37 OMX37 ODB37 NTF37 NJJ37 MZN37 MPR37 MFV37 LVZ37 LMD37 LCH37 KSL37 KIP37 JYT37 JOX37 JFB37 IVF37 ILJ37 IBN37 HRR37 HHV37 GXZ37 GOD37 GEH37 FUL37 FKP37 FAT37 EQX37 EHB37 EHB39 TD38 JH38 WVP38 WLT38 WBX38 VSB38 VIF38 UYJ38 UON38 UER38 TUV38 TKZ38 TBD38 SRH38 SHL38 RXP38 RNT38 RDX38 QUB38 QKF38 QAJ38 PQN38 PGR38 OWV38 OMZ38 ODD38 NTH38 NJL38 MZP38 MPT38 MFX38 LWB38 LMF38 LCJ38 KSN38 KIR38 JYV38 JOZ38 JFD38 IVH38 ILL38 IBP38 HRT38 HHX38 GYB38 GOF38 GEJ38 FUN38 FKR38 FAV38 EQZ38 EHD38 DXH38 DNL38 DDP38 CTT38 CJX38 CAB38 BQF38 BGJ38 AWN38 AMR38 ACV38 SZ38 JD38 WVT38 WLX38 WCB38 VSF38 VIJ38 UYN38 UOR38 UEV38 TUZ38 TLD38 TBH38 SRL38 SHP38 RXT38 RNX38 REB38 QUF38 QKJ38 QAN38 PQR38 PGV38 OWZ38 OND38 ODH38 NTL38 NJP38 MZT38 MPX38 MGB38 LWF38 LMJ38 LCN38 KSR38 KIV38 JYZ38 JPD38 JFH38 IVL38 ILP38 IBT38 HRX38 HIB38 GYF38 GOJ38 GEN38 FUR38 FKV38 FAZ38 ERD38 EHH38 DXL38 DNP38 DDT38 CTX38 CKB38 CAF38 BQJ38 BGN38 AWR38 AMV38 SW64 TH65 JL65 WVT65 WLX65 WCB65 VSF65 VIJ65 UYN65 UOR65 UEV65 TUZ65 TLD65 TBH65 SRL65 SHP65 RXT65 RNX65 REB65 QUF65 QKJ65 QAN65 PQR65 PGV65 OWZ65 OND65 ODH65 NTL65 NJP65 MZT65 MPX65 MGB65 LWF65 LMJ65 LCN65 KSR65 KIV65 JYZ65 JPD65 JFH65 IVL65 ILP65 IBT65 HRX65 HIB65 GYF65 GOJ65 GEN65 FUR65 FKV65 FAZ65 ERD65 EHH65 DXL65 DNP65 DDT65 CTX65 CKB65 CAF65 BQJ65 BGN65 AWR65 AMV65 ACZ65 TD65 JH65 WVX65 WMB65 WCF65 VSJ65 VIN65 UYR65 UOV65 UEZ65 TVD65 TLH65 TBL65 SRP65 SHT65 RXX65 ROB65 REF65 QUJ65 QKN65 QAR65 PQV65 PGZ65 OXD65 ONH65 ODL65 NTP65 NJT65 MZX65 MQB65 MGF65 LWJ65 LMN65 LCR65 KSV65 KIZ65 JZD65 JPH65 JFL65 IVP65 ILT65 IBX65 HSB65 HIF65 GYJ65 GON65 GER65 FUV65 FKZ65 FBD65 ERH65 EHL65 DXP65 DNT65 DDX65 CUB65 CKF65 CAJ65 BQN65 BGR65 AWV65 AMZ65 SW67 TH68 JL68 WVT68 WLX68 WCB68 VSF68 VIJ68 UYN68 UOR68 UEV68 TUZ68 TLD68 TBH68 SRL68 SHP68 RXT68 RNX68 REB68 QUF68 QKJ68 QAN68 PQR68 PGV68 OWZ68 OND68 ODH68 NTL68 NJP68 MZT68 MPX68 MGB68 LWF68 LMJ68 LCN68 KSR68 KIV68 JYZ68 JPD68 JFH68 IVL68 ILP68 IBT68 HRX68 HIB68 GYF68 GOJ68 GEN68 FUR68 FKV68 FAZ68 ERD68 EHH68 DXL68 DNP68 DDT68 CTX68 CKB68 CAF68 BQJ68 BGN68 AWR68 AMV68 ACZ68 TD68 JH68 WVX68 WMB68 WCF68 VSJ68 VIN68 UYR68 UOV68 UEZ68 TVD68 TLH68 TBL68 SRP68 SHT68 RXX68 ROB68 REF68 QUJ68 QKN68 QAR68 PQV68 PGZ68 OXD68 ONH68 ODL68 NTP68 NJT68 MZX68 MQB68 MGF68 LWJ68 LMN68 LCR68 KSV68 KIZ68 JZD68 JPH68 JFL68 IVP68 ILT68 IBX68 HSB68 HIF68 GYJ68 GON68 GER68 FUV68 FKZ68 FBD68 ERH68 EHL68 DXP68 DNT68 DDX68 CUB68 CKF68 CAJ68 BQN68 BGR68 AWV68 AMZ68 JA44:JA45 WVI44:WVI45 WLM44:WLM45 WBQ44:WBQ45 VRU44:VRU45 VHY44:VHY45 UYC44:UYC45 UOG44:UOG45 UEK44:UEK45 TUO44:TUO45 TKS44:TKS45 TAW44:TAW45 SRA44:SRA45 SHE44:SHE45 RXI44:RXI45 RNM44:RNM45 RDQ44:RDQ45 QTU44:QTU45 QJY44:QJY45 QAC44:QAC45 PQG44:PQG45 PGK44:PGK45 OWO44:OWO45 OMS44:OMS45 OCW44:OCW45 NTA44:NTA45 NJE44:NJE45 MZI44:MZI45 MPM44:MPM45 MFQ44:MFQ45 LVU44:LVU45 LLY44:LLY45 LCC44:LCC45 KSG44:KSG45 KIK44:KIK45 JYO44:JYO45 JOS44:JOS45 JEW44:JEW45 IVA44:IVA45 ILE44:ILE45 IBI44:IBI45 HRM44:HRM45 HHQ44:HHQ45 GXU44:GXU45 GNY44:GNY45 GEC44:GEC45 FUG44:FUG45 FKK44:FKK45 FAO44:FAO45 EQS44:EQS45 EGW44:EGW45 DXA44:DXA45 DNE44:DNE45 DDI44:DDI45 CTM44:CTM45 CJQ44:CJQ45 BZU44:BZU45 BPY44:BPY45 BGC44:BGC45 AWG44:AWG45 AMK44:AMK45 ACO44:ACO45 SS44:SS45 IW44:IW45 WVM44:WVM45 WLQ44:WLQ45 WBU44:WBU45 VRY44:VRY45 VIC44:VIC45 UYG44:UYG45 UOK44:UOK45 UEO44:UEO45 TUS44:TUS45 TKW44:TKW45 TBA44:TBA45 SRE44:SRE45 SHI44:SHI45 RXM44:RXM45 RNQ44:RNQ45 RDU44:RDU45 QTY44:QTY45 QKC44:QKC45 QAG44:QAG45 PQK44:PQK45 PGO44:PGO45 OWS44:OWS45 OMW44:OMW45 ODA44:ODA45 NTE44:NTE45 NJI44:NJI45 MZM44:MZM45 MPQ44:MPQ45 MFU44:MFU45 LVY44:LVY45 LMC44:LMC45 LCG44:LCG45 KSK44:KSK45 KIO44:KIO45 JYS44:JYS45 JOW44:JOW45 JFA44:JFA45 IVE44:IVE45 ILI44:ILI45 IBM44:IBM45 HRQ44:HRQ45 HHU44:HHU45 GXY44:GXY45 GOC44:GOC45 GEG44:GEG45 FUK44:FUK45 FKO44:FKO45 FAS44:FAS45 EQW44:EQW45 EHA44:EHA45 DXE44:DXE45 DNI44:DNI45 DDM44:DDM45 CTQ44:CTQ45 CJU44:CJU45 BZY44:BZY45 BQC44:BQC45 BGG44:BGG45 AWK44:AWK45 AMO44:AMO45 ACS44:ACS45 AWV122:AWV679 BGR122:BGR679 BQN122:BQN679 CAJ122:CAJ679 CKF122:CKF679 CUB122:CUB679 DDX122:DDX679 DNT122:DNT679 DXP122:DXP679 EHL122:EHL679 ERH122:ERH679 FBD122:FBD679 FKZ122:FKZ679 FUV122:FUV679 GER122:GER679 GON122:GON679 GYJ122:GYJ679 HIF122:HIF679 HSB122:HSB679 IBX122:IBX679 ILT122:ILT679 IVP122:IVP679 JFL122:JFL679 JPH122:JPH679 JZD122:JZD679 KIZ122:KIZ679 KSV122:KSV679 LCR122:LCR679 LMN122:LMN679 LWJ122:LWJ679 MGF122:MGF679 MQB122:MQB679 MZX122:MZX679 NJT122:NJT679 NTP122:NTP679 ODL122:ODL679 ONH122:ONH679 OXD122:OXD679 PGZ122:PGZ679 PQV122:PQV679 QAR122:QAR679 QKN122:QKN679 QUJ122:QUJ679 REF122:REF679 ROB122:ROB679 RXX122:RXX679 SHT122:SHT679 SRP122:SRP679 TBL122:TBL679 TLH122:TLH679 TVD122:TVD679 UEZ122:UEZ679 UOV122:UOV679 UYR122:UYR679 VIN122:VIN679 VSJ122:VSJ679 WCF122:WCF679 WMB122:WMB679 WVX122:WVX679 JH122:JH680 TD122:TD680 ACZ122:ACZ680 AMV122:AMV680 AWR122:AWR680 BGN122:BGN680 BQJ122:BQJ680 CAF122:CAF680 CKB122:CKB680 CTX122:CTX680 DDT122:DDT680 DNP122:DNP680 DXL122:DXL680 EHH122:EHH680 ERD122:ERD680 FAZ122:FAZ680 FKV122:FKV680 FUR122:FUR680 GEN122:GEN680 GOJ122:GOJ680 GYF122:GYF680 HIB122:HIB680 HRX122:HRX680 IBT122:IBT680 ILP122:ILP680 IVL122:IVL680 JFH122:JFH680 JPD122:JPD680 JYZ122:JYZ680 KIV122:KIV680 KSR122:KSR680 LCN122:LCN680 LMJ122:LMJ680 LWF122:LWF680 MGB122:MGB680 MPX122:MPX680 MZT122:MZT680 NJP122:NJP680 NTL122:NTL680 ODH122:ODH680 OND122:OND680 OWZ122:OWZ680 PGV122:PGV680 PQR122:PQR680 QAN122:QAN680 QKJ122:QKJ680 QUF122:QUF680 REB122:REB680 RNX122:RNX680 RXT122:RXT680 SHP122:SHP680 SRL122:SRL680 TBH122:TBH680 TLD122:TLD680 TUZ122:TUZ680 UEV122:UEV680 UOR122:UOR680 UYN122:UYN680 VIJ122:VIJ680 VSF122:VSF680 WCB122:WCB680 WLX122:WLX680 WVT122:WVT680 JL122:JL679 U33:U36 U79 O95:O101 AMZ122:AMZ679 U107 ADB119:ADB121 AMX119:AMX121 AWT119:AWT121 BGP119:BGP121 BQL119:BQL121 CAH119:CAH121 CKD119:CKD121 CTZ119:CTZ121 DDV119:DDV121 DNR119:DNR121 DXN119:DXN121 EHJ119:EHJ121 ERF119:ERF121 FBB119:FBB121 FKX119:FKX121 FUT119:FUT121 GEP119:GEP121 GOL119:GOL121 GYH119:GYH121 HID119:HID121 HRZ119:HRZ121 IBV119:IBV121 ILR119:ILR121 IVN119:IVN121 JFJ119:JFJ121 JPF119:JPF121 JZB119:JZB121 KIX119:KIX121 KST119:KST121 LCP119:LCP121 LML119:LML121 LWH119:LWH121 MGD119:MGD121 MPZ119:MPZ121 MZV119:MZV121 NJR119:NJR121 NTN119:NTN121 ODJ119:ODJ121 ONF119:ONF121 OXB119:OXB121 PGX119:PGX121 PQT119:PQT121 QAP119:QAP121 QKL119:QKL121 QUH119:QUH121 RED119:RED121 RNZ119:RNZ121 RXV119:RXV121 SHR119:SHR121 SRN119:SRN121 TBJ119:TBJ121 TLF119:TLF121 TVB119:TVB121 UEX119:UEX121 UOT119:UOT121 UYP119:UYP121 VIL119:VIL121 VSH119:VSH121 WCD119:WCD121 WLZ119:WLZ121 WVV119:WVV121 JJ119:JJ121 TF119:TF121 O106:O110 U112 Q112 N111 R111 O113 S113 BGE110:BGE114 BQA110:BQA114 BZW110:BZW114 CJS110:CJS114 CTO110:CTO114 DDK110:DDK114 DNG110:DNG114 DXC110:DXC114 EGY110:EGY114 EQU110:EQU114 FAQ110:FAQ114 FKM110:FKM114 FUI110:FUI114 GEE110:GEE114 GOA110:GOA114 GXW110:GXW114 HHS110:HHS114 HRO110:HRO114 IBK110:IBK114 ILG110:ILG114 IVC110:IVC114 JEY110:JEY114 JOU110:JOU114 JYQ110:JYQ114 KIM110:KIM114 KSI110:KSI114 LCE110:LCE114 LMA110:LMA114 LVW110:LVW114 MFS110:MFS114 MPO110:MPO114 MZK110:MZK114 NJG110:NJG114 NTC110:NTC114 OCY110:OCY114 OMU110:OMU114 OWQ110:OWQ114 PGM110:PGM114 PQI110:PQI114 QAE110:QAE114 QKA110:QKA114 QTW110:QTW114 RDS110:RDS114 RNO110:RNO114 RXK110:RXK114 SHG110:SHG114 SRC110:SRC114 TAY110:TAY114 TKU110:TKU114 TUQ110:TUQ114 UEM110:UEM114 UOI110:UOI114 UYE110:UYE114 VIA110:VIA114 VRW110:VRW114 WBS110:WBS114 WLO110:WLO114 WVK110:WVK114 SQ110:SQ114 IY110:IY114 IU110:IU114 WVG110:WVG114 WLK110:WLK114 WBO110:WBO114 VRS110:VRS114 VHW110:VHW114 UYA110:UYA114 UOE110:UOE114 UEI110:UEI114 TUM110:TUM114 TKQ110:TKQ114 TAU110:TAU114 SQY110:SQY114 SHC110:SHC114 RXG110:RXG114 RNK110:RNK114 RDO110:RDO114 QTS110:QTS114 QJW110:QJW114 QAA110:QAA114 PQE110:PQE114 PGI110:PGI114 OWM110:OWM114 OMQ110:OMQ114 OCU110:OCU114 NSY110:NSY114 NJC110:NJC114 MZG110:MZG114 MPK110:MPK114 MFO110:MFO114 LVS110:LVS114 LLW110:LLW114 LCA110:LCA114 KSE110:KSE114 KII110:KII114 JYM110:JYM114 JOQ110:JOQ114 JEU110:JEU114 IUY110:IUY114 ILC110:ILC114 IBG110:IBG114 HRK110:HRK114 HHO110:HHO114 GXS110:GXS114 GNW110:GNW114 GEA110:GEA114 FUE110:FUE114 FKI110:FKI114 FAM110:FAM114 EQQ110:EQQ114 EGU110:EGU114 DWY110:DWY114 DNC110:DNC114 DDG110:DDG114 CTK110:CTK114 CJO110:CJO114 BZS110:BZS114 BPW110:BPW114 BGA110:BGA114 AWE110:AWE114 AMI110:AMI114 ACM110:ACM114 SU110:SU114 ACQ110:ACQ114 AMM110:AMM114 TH122:TH679 S119:S679 O119:O680 O71:O72 S71:S72 SW73:SW74 ACS73:ACS74 AMO73:AMO74 AWK73:AWK74 BGG73:BGG74 BQC73:BQC74 BZY73:BZY74 CJU73:CJU74 CTQ73:CTQ74 DDM73:DDM74 DNI73:DNI74 DXE73:DXE74 EHA73:EHA74 EQW73:EQW74 FAS73:FAS74 FKO73:FKO74 FUK73:FUK74 GEG73:GEG74 GOC73:GOC74 GXY73:GXY74 HHU73:HHU74 HRQ73:HRQ74 IBM73:IBM74 ILI73:ILI74 IVE73:IVE74 JFA73:JFA74 JOW73:JOW74 JYS73:JYS74 KIO73:KIO74 KSK73:KSK74 LCG73:LCG74 LMC73:LMC74 LVY73:LVY74 MFU73:MFU74 MPQ73:MPQ74 MZM73:MZM74 NJI73:NJI74 NTE73:NTE74 ODA73:ODA74 OMW73:OMW74 OWS73:OWS74 PGO73:PGO74 PQK73:PQK74 QAG73:QAG74 QKC73:QKC74 QTY73:QTY74 RDU73:RDU74 RNQ73:RNQ74 RXM73:RXM74 SHI73:SHI74 SRE73:SRE74 TBA73:TBA74 TKW73:TKW74 TUS73:TUS74 UEO73:UEO74 UOK73:UOK74 UYG73:UYG74 VIC73:VIC74 VRY73:VRY74 WBU73:WBU74 WLQ73:WLQ74 WVM73:WVM74 IW73:IW74 SS73:SS74 ACO73:ACO74 AMK73:AMK74 AWG73:AWG74 BGC73:BGC74 BPY73:BPY74 BZU73:BZU74 CJQ73:CJQ74 CTM73:CTM74 DDI73:DDI74 DNE73:DNE74 DXA73:DXA74 EGW73:EGW74 EQS73:EQS74 FAO73:FAO74 FKK73:FKK74 FUG73:FUG74 GEC73:GEC74 GNY73:GNY74 GXU73:GXU74 HHQ73:HHQ74 HRM73:HRM74 IBI73:IBI74 ILE73:ILE74 IVA73:IVA74 JEW73:JEW74 JOS73:JOS74 JYO73:JYO74 KIK73:KIK74 KSG73:KSG74 LCC73:LCC74 LLY73:LLY74 LVU73:LVU74 MFQ73:MFQ74 MPM73:MPM74 MZI73:MZI74 NJE73:NJE74 NTA73:NTA74 OCW73:OCW74 OMS73:OMS74 OWO73:OWO74 PGK73:PGK74 PQG73:PQG74 QAC73:QAC74 QJY73:QJY74 QTU73:QTU74 RDQ73:RDQ74 RNM73:RNM74 RXI73:RXI74 SHE73:SHE74 SRA73:SRA74 TAW73:TAW74 TKS73:TKS74 TUO73:TUO74 UEK73:UEK74 UOG73:UOG74 UYC73:UYC74 VHY73:VHY74 VRU73:VRU74 WBQ73:WBQ74 WLM73:WLM74 WVI73:WVI74 JA73:JA74 R73:R74 ADD122:ADD679 S95:S110 AWI110:AWI114 O81:O92 S81:S92 U104 R48:R49 ABQ49:ABQ51 ALM49:ALM51 AVI49:AVI51 BFE49:BFE51 BPA49:BPA51 BYW49:BYW51 CIS49:CIS51 CSO49:CSO51 DCK49:DCK51 DMG49:DMG51 DWC49:DWC51 EFY49:EFY51 EPU49:EPU51 EZQ49:EZQ51 FJM49:FJM51 FTI49:FTI51 GDE49:GDE51 GNA49:GNA51 GWW49:GWW51 HGS49:HGS51 HQO49:HQO51 IAK49:IAK51 IKG49:IKG51 IUC49:IUC51 JDY49:JDY51 JNU49:JNU51 JXQ49:JXQ51 KHM49:KHM51 KRI49:KRI51 LBE49:LBE51 LLA49:LLA51 LUW49:LUW51 MES49:MES51 MOO49:MOO51 MYK49:MYK51 NIG49:NIG51 NSC49:NSC51 OBY49:OBY51 OLU49:OLU51 OVQ49:OVQ51 PFM49:PFM51 PPI49:PPI51 PZE49:PZE51 QJA49:QJA51 QSW49:QSW51 RCS49:RCS51 RMO49:RMO51 RWK49:RWK51 SGG49:SGG51 SQC49:SQC51 SZY49:SZY51 TJU49:TJU51 TTQ49:TTQ51 UDM49:UDM51 UNI49:UNI51 UXE49:UXE51 VHA49:VHA51 VQW49:VQW51 WAS49:WAS51 WKO49:WKO51 WUK49:WUK51 HU49:HU51 WUG49:WUG51 WKK49:WKK51 WAO49:WAO51 VQS49:VQS51 VGW49:VGW51 UXA49:UXA51 UNE49:UNE51 UDI49:UDI51 TTM49:TTM51 TJQ49:TJQ51 SZU49:SZU51 SPY49:SPY51 SGC49:SGC51 RWG49:RWG51 RMK49:RMK51 RCO49:RCO51 QSS49:QSS51 QIW49:QIW51 PZA49:PZA51 PPE49:PPE51 PFI49:PFI51 OVM49:OVM51 OLQ49:OLQ51 OBU49:OBU51 NRY49:NRY51 NIC49:NIC51 MYG49:MYG51 MOK49:MOK51 MEO49:MEO51 LUS49:LUS51 LKW49:LKW51 LBA49:LBA51 KRE49:KRE51 KHI49:KHI51 JXM49:JXM51 JNQ49:JNQ51 JDU49:JDU51 ITY49:ITY51 IKC49:IKC51 IAG49:IAG51 HQK49:HQK51 HGO49:HGO51 GWS49:GWS51 GMW49:GMW51 GDA49:GDA51 FTE49:FTE51 FJI49:FJI51 EZM49:EZM51 EPQ49:EPQ51 EFU49:EFU51 DVY49:DVY51 DMC49:DMC51 DCG49:DCG51 CSK49:CSK51 CIO49:CIO51 BYS49:BYS51 BOW49:BOW51 BFA49:BFA51 AVE49:AVE51 ALI49:ALI51 ABM49:ABM51 RQ49:RQ51 HY49:HY51 RU49:RU51 O37:O51">
      <formula1>9</formula1>
    </dataValidation>
    <dataValidation type="whole" allowBlank="1" showInputMessage="1" showErrorMessage="1" sqref="N65387:N66215 JG65387:JG66215 TC65387:TC66215 ACY65387:ACY66215 AMU65387:AMU66215 AWQ65387:AWQ66215 BGM65387:BGM66215 BQI65387:BQI66215 CAE65387:CAE66215 CKA65387:CKA66215 CTW65387:CTW66215 DDS65387:DDS66215 DNO65387:DNO66215 DXK65387:DXK66215 EHG65387:EHG66215 ERC65387:ERC66215 FAY65387:FAY66215 FKU65387:FKU66215 FUQ65387:FUQ66215 GEM65387:GEM66215 GOI65387:GOI66215 GYE65387:GYE66215 HIA65387:HIA66215 HRW65387:HRW66215 IBS65387:IBS66215 ILO65387:ILO66215 IVK65387:IVK66215 JFG65387:JFG66215 JPC65387:JPC66215 JYY65387:JYY66215 KIU65387:KIU66215 KSQ65387:KSQ66215 LCM65387:LCM66215 LMI65387:LMI66215 LWE65387:LWE66215 MGA65387:MGA66215 MPW65387:MPW66215 MZS65387:MZS66215 NJO65387:NJO66215 NTK65387:NTK66215 ODG65387:ODG66215 ONC65387:ONC66215 OWY65387:OWY66215 PGU65387:PGU66215 PQQ65387:PQQ66215 QAM65387:QAM66215 QKI65387:QKI66215 QUE65387:QUE66215 REA65387:REA66215 RNW65387:RNW66215 RXS65387:RXS66215 SHO65387:SHO66215 SRK65387:SRK66215 TBG65387:TBG66215 TLC65387:TLC66215 TUY65387:TUY66215 UEU65387:UEU66215 UOQ65387:UOQ66215 UYM65387:UYM66215 VII65387:VII66215 VSE65387:VSE66215 WCA65387:WCA66215 WLW65387:WLW66215 WVS65387:WVS66215 N130923:N131751 JG130923:JG131751 TC130923:TC131751 ACY130923:ACY131751 AMU130923:AMU131751 AWQ130923:AWQ131751 BGM130923:BGM131751 BQI130923:BQI131751 CAE130923:CAE131751 CKA130923:CKA131751 CTW130923:CTW131751 DDS130923:DDS131751 DNO130923:DNO131751 DXK130923:DXK131751 EHG130923:EHG131751 ERC130923:ERC131751 FAY130923:FAY131751 FKU130923:FKU131751 FUQ130923:FUQ131751 GEM130923:GEM131751 GOI130923:GOI131751 GYE130923:GYE131751 HIA130923:HIA131751 HRW130923:HRW131751 IBS130923:IBS131751 ILO130923:ILO131751 IVK130923:IVK131751 JFG130923:JFG131751 JPC130923:JPC131751 JYY130923:JYY131751 KIU130923:KIU131751 KSQ130923:KSQ131751 LCM130923:LCM131751 LMI130923:LMI131751 LWE130923:LWE131751 MGA130923:MGA131751 MPW130923:MPW131751 MZS130923:MZS131751 NJO130923:NJO131751 NTK130923:NTK131751 ODG130923:ODG131751 ONC130923:ONC131751 OWY130923:OWY131751 PGU130923:PGU131751 PQQ130923:PQQ131751 QAM130923:QAM131751 QKI130923:QKI131751 QUE130923:QUE131751 REA130923:REA131751 RNW130923:RNW131751 RXS130923:RXS131751 SHO130923:SHO131751 SRK130923:SRK131751 TBG130923:TBG131751 TLC130923:TLC131751 TUY130923:TUY131751 UEU130923:UEU131751 UOQ130923:UOQ131751 UYM130923:UYM131751 VII130923:VII131751 VSE130923:VSE131751 WCA130923:WCA131751 WLW130923:WLW131751 WVS130923:WVS131751 N196459:N197287 JG196459:JG197287 TC196459:TC197287 ACY196459:ACY197287 AMU196459:AMU197287 AWQ196459:AWQ197287 BGM196459:BGM197287 BQI196459:BQI197287 CAE196459:CAE197287 CKA196459:CKA197287 CTW196459:CTW197287 DDS196459:DDS197287 DNO196459:DNO197287 DXK196459:DXK197287 EHG196459:EHG197287 ERC196459:ERC197287 FAY196459:FAY197287 FKU196459:FKU197287 FUQ196459:FUQ197287 GEM196459:GEM197287 GOI196459:GOI197287 GYE196459:GYE197287 HIA196459:HIA197287 HRW196459:HRW197287 IBS196459:IBS197287 ILO196459:ILO197287 IVK196459:IVK197287 JFG196459:JFG197287 JPC196459:JPC197287 JYY196459:JYY197287 KIU196459:KIU197287 KSQ196459:KSQ197287 LCM196459:LCM197287 LMI196459:LMI197287 LWE196459:LWE197287 MGA196459:MGA197287 MPW196459:MPW197287 MZS196459:MZS197287 NJO196459:NJO197287 NTK196459:NTK197287 ODG196459:ODG197287 ONC196459:ONC197287 OWY196459:OWY197287 PGU196459:PGU197287 PQQ196459:PQQ197287 QAM196459:QAM197287 QKI196459:QKI197287 QUE196459:QUE197287 REA196459:REA197287 RNW196459:RNW197287 RXS196459:RXS197287 SHO196459:SHO197287 SRK196459:SRK197287 TBG196459:TBG197287 TLC196459:TLC197287 TUY196459:TUY197287 UEU196459:UEU197287 UOQ196459:UOQ197287 UYM196459:UYM197287 VII196459:VII197287 VSE196459:VSE197287 WCA196459:WCA197287 WLW196459:WLW197287 WVS196459:WVS197287 N261995:N262823 JG261995:JG262823 TC261995:TC262823 ACY261995:ACY262823 AMU261995:AMU262823 AWQ261995:AWQ262823 BGM261995:BGM262823 BQI261995:BQI262823 CAE261995:CAE262823 CKA261995:CKA262823 CTW261995:CTW262823 DDS261995:DDS262823 DNO261995:DNO262823 DXK261995:DXK262823 EHG261995:EHG262823 ERC261995:ERC262823 FAY261995:FAY262823 FKU261995:FKU262823 FUQ261995:FUQ262823 GEM261995:GEM262823 GOI261995:GOI262823 GYE261995:GYE262823 HIA261995:HIA262823 HRW261995:HRW262823 IBS261995:IBS262823 ILO261995:ILO262823 IVK261995:IVK262823 JFG261995:JFG262823 JPC261995:JPC262823 JYY261995:JYY262823 KIU261995:KIU262823 KSQ261995:KSQ262823 LCM261995:LCM262823 LMI261995:LMI262823 LWE261995:LWE262823 MGA261995:MGA262823 MPW261995:MPW262823 MZS261995:MZS262823 NJO261995:NJO262823 NTK261995:NTK262823 ODG261995:ODG262823 ONC261995:ONC262823 OWY261995:OWY262823 PGU261995:PGU262823 PQQ261995:PQQ262823 QAM261995:QAM262823 QKI261995:QKI262823 QUE261995:QUE262823 REA261995:REA262823 RNW261995:RNW262823 RXS261995:RXS262823 SHO261995:SHO262823 SRK261995:SRK262823 TBG261995:TBG262823 TLC261995:TLC262823 TUY261995:TUY262823 UEU261995:UEU262823 UOQ261995:UOQ262823 UYM261995:UYM262823 VII261995:VII262823 VSE261995:VSE262823 WCA261995:WCA262823 WLW261995:WLW262823 WVS261995:WVS262823 N327531:N328359 JG327531:JG328359 TC327531:TC328359 ACY327531:ACY328359 AMU327531:AMU328359 AWQ327531:AWQ328359 BGM327531:BGM328359 BQI327531:BQI328359 CAE327531:CAE328359 CKA327531:CKA328359 CTW327531:CTW328359 DDS327531:DDS328359 DNO327531:DNO328359 DXK327531:DXK328359 EHG327531:EHG328359 ERC327531:ERC328359 FAY327531:FAY328359 FKU327531:FKU328359 FUQ327531:FUQ328359 GEM327531:GEM328359 GOI327531:GOI328359 GYE327531:GYE328359 HIA327531:HIA328359 HRW327531:HRW328359 IBS327531:IBS328359 ILO327531:ILO328359 IVK327531:IVK328359 JFG327531:JFG328359 JPC327531:JPC328359 JYY327531:JYY328359 KIU327531:KIU328359 KSQ327531:KSQ328359 LCM327531:LCM328359 LMI327531:LMI328359 LWE327531:LWE328359 MGA327531:MGA328359 MPW327531:MPW328359 MZS327531:MZS328359 NJO327531:NJO328359 NTK327531:NTK328359 ODG327531:ODG328359 ONC327531:ONC328359 OWY327531:OWY328359 PGU327531:PGU328359 PQQ327531:PQQ328359 QAM327531:QAM328359 QKI327531:QKI328359 QUE327531:QUE328359 REA327531:REA328359 RNW327531:RNW328359 RXS327531:RXS328359 SHO327531:SHO328359 SRK327531:SRK328359 TBG327531:TBG328359 TLC327531:TLC328359 TUY327531:TUY328359 UEU327531:UEU328359 UOQ327531:UOQ328359 UYM327531:UYM328359 VII327531:VII328359 VSE327531:VSE328359 WCA327531:WCA328359 WLW327531:WLW328359 WVS327531:WVS328359 N393067:N393895 JG393067:JG393895 TC393067:TC393895 ACY393067:ACY393895 AMU393067:AMU393895 AWQ393067:AWQ393895 BGM393067:BGM393895 BQI393067:BQI393895 CAE393067:CAE393895 CKA393067:CKA393895 CTW393067:CTW393895 DDS393067:DDS393895 DNO393067:DNO393895 DXK393067:DXK393895 EHG393067:EHG393895 ERC393067:ERC393895 FAY393067:FAY393895 FKU393067:FKU393895 FUQ393067:FUQ393895 GEM393067:GEM393895 GOI393067:GOI393895 GYE393067:GYE393895 HIA393067:HIA393895 HRW393067:HRW393895 IBS393067:IBS393895 ILO393067:ILO393895 IVK393067:IVK393895 JFG393067:JFG393895 JPC393067:JPC393895 JYY393067:JYY393895 KIU393067:KIU393895 KSQ393067:KSQ393895 LCM393067:LCM393895 LMI393067:LMI393895 LWE393067:LWE393895 MGA393067:MGA393895 MPW393067:MPW393895 MZS393067:MZS393895 NJO393067:NJO393895 NTK393067:NTK393895 ODG393067:ODG393895 ONC393067:ONC393895 OWY393067:OWY393895 PGU393067:PGU393895 PQQ393067:PQQ393895 QAM393067:QAM393895 QKI393067:QKI393895 QUE393067:QUE393895 REA393067:REA393895 RNW393067:RNW393895 RXS393067:RXS393895 SHO393067:SHO393895 SRK393067:SRK393895 TBG393067:TBG393895 TLC393067:TLC393895 TUY393067:TUY393895 UEU393067:UEU393895 UOQ393067:UOQ393895 UYM393067:UYM393895 VII393067:VII393895 VSE393067:VSE393895 WCA393067:WCA393895 WLW393067:WLW393895 WVS393067:WVS393895 N458603:N459431 JG458603:JG459431 TC458603:TC459431 ACY458603:ACY459431 AMU458603:AMU459431 AWQ458603:AWQ459431 BGM458603:BGM459431 BQI458603:BQI459431 CAE458603:CAE459431 CKA458603:CKA459431 CTW458603:CTW459431 DDS458603:DDS459431 DNO458603:DNO459431 DXK458603:DXK459431 EHG458603:EHG459431 ERC458603:ERC459431 FAY458603:FAY459431 FKU458603:FKU459431 FUQ458603:FUQ459431 GEM458603:GEM459431 GOI458603:GOI459431 GYE458603:GYE459431 HIA458603:HIA459431 HRW458603:HRW459431 IBS458603:IBS459431 ILO458603:ILO459431 IVK458603:IVK459431 JFG458603:JFG459431 JPC458603:JPC459431 JYY458603:JYY459431 KIU458603:KIU459431 KSQ458603:KSQ459431 LCM458603:LCM459431 LMI458603:LMI459431 LWE458603:LWE459431 MGA458603:MGA459431 MPW458603:MPW459431 MZS458603:MZS459431 NJO458603:NJO459431 NTK458603:NTK459431 ODG458603:ODG459431 ONC458603:ONC459431 OWY458603:OWY459431 PGU458603:PGU459431 PQQ458603:PQQ459431 QAM458603:QAM459431 QKI458603:QKI459431 QUE458603:QUE459431 REA458603:REA459431 RNW458603:RNW459431 RXS458603:RXS459431 SHO458603:SHO459431 SRK458603:SRK459431 TBG458603:TBG459431 TLC458603:TLC459431 TUY458603:TUY459431 UEU458603:UEU459431 UOQ458603:UOQ459431 UYM458603:UYM459431 VII458603:VII459431 VSE458603:VSE459431 WCA458603:WCA459431 WLW458603:WLW459431 WVS458603:WVS459431 N524139:N524967 JG524139:JG524967 TC524139:TC524967 ACY524139:ACY524967 AMU524139:AMU524967 AWQ524139:AWQ524967 BGM524139:BGM524967 BQI524139:BQI524967 CAE524139:CAE524967 CKA524139:CKA524967 CTW524139:CTW524967 DDS524139:DDS524967 DNO524139:DNO524967 DXK524139:DXK524967 EHG524139:EHG524967 ERC524139:ERC524967 FAY524139:FAY524967 FKU524139:FKU524967 FUQ524139:FUQ524967 GEM524139:GEM524967 GOI524139:GOI524967 GYE524139:GYE524967 HIA524139:HIA524967 HRW524139:HRW524967 IBS524139:IBS524967 ILO524139:ILO524967 IVK524139:IVK524967 JFG524139:JFG524967 JPC524139:JPC524967 JYY524139:JYY524967 KIU524139:KIU524967 KSQ524139:KSQ524967 LCM524139:LCM524967 LMI524139:LMI524967 LWE524139:LWE524967 MGA524139:MGA524967 MPW524139:MPW524967 MZS524139:MZS524967 NJO524139:NJO524967 NTK524139:NTK524967 ODG524139:ODG524967 ONC524139:ONC524967 OWY524139:OWY524967 PGU524139:PGU524967 PQQ524139:PQQ524967 QAM524139:QAM524967 QKI524139:QKI524967 QUE524139:QUE524967 REA524139:REA524967 RNW524139:RNW524967 RXS524139:RXS524967 SHO524139:SHO524967 SRK524139:SRK524967 TBG524139:TBG524967 TLC524139:TLC524967 TUY524139:TUY524967 UEU524139:UEU524967 UOQ524139:UOQ524967 UYM524139:UYM524967 VII524139:VII524967 VSE524139:VSE524967 WCA524139:WCA524967 WLW524139:WLW524967 WVS524139:WVS524967 N589675:N590503 JG589675:JG590503 TC589675:TC590503 ACY589675:ACY590503 AMU589675:AMU590503 AWQ589675:AWQ590503 BGM589675:BGM590503 BQI589675:BQI590503 CAE589675:CAE590503 CKA589675:CKA590503 CTW589675:CTW590503 DDS589675:DDS590503 DNO589675:DNO590503 DXK589675:DXK590503 EHG589675:EHG590503 ERC589675:ERC590503 FAY589675:FAY590503 FKU589675:FKU590503 FUQ589675:FUQ590503 GEM589675:GEM590503 GOI589675:GOI590503 GYE589675:GYE590503 HIA589675:HIA590503 HRW589675:HRW590503 IBS589675:IBS590503 ILO589675:ILO590503 IVK589675:IVK590503 JFG589675:JFG590503 JPC589675:JPC590503 JYY589675:JYY590503 KIU589675:KIU590503 KSQ589675:KSQ590503 LCM589675:LCM590503 LMI589675:LMI590503 LWE589675:LWE590503 MGA589675:MGA590503 MPW589675:MPW590503 MZS589675:MZS590503 NJO589675:NJO590503 NTK589675:NTK590503 ODG589675:ODG590503 ONC589675:ONC590503 OWY589675:OWY590503 PGU589675:PGU590503 PQQ589675:PQQ590503 QAM589675:QAM590503 QKI589675:QKI590503 QUE589675:QUE590503 REA589675:REA590503 RNW589675:RNW590503 RXS589675:RXS590503 SHO589675:SHO590503 SRK589675:SRK590503 TBG589675:TBG590503 TLC589675:TLC590503 TUY589675:TUY590503 UEU589675:UEU590503 UOQ589675:UOQ590503 UYM589675:UYM590503 VII589675:VII590503 VSE589675:VSE590503 WCA589675:WCA590503 WLW589675:WLW590503 WVS589675:WVS590503 N655211:N656039 JG655211:JG656039 TC655211:TC656039 ACY655211:ACY656039 AMU655211:AMU656039 AWQ655211:AWQ656039 BGM655211:BGM656039 BQI655211:BQI656039 CAE655211:CAE656039 CKA655211:CKA656039 CTW655211:CTW656039 DDS655211:DDS656039 DNO655211:DNO656039 DXK655211:DXK656039 EHG655211:EHG656039 ERC655211:ERC656039 FAY655211:FAY656039 FKU655211:FKU656039 FUQ655211:FUQ656039 GEM655211:GEM656039 GOI655211:GOI656039 GYE655211:GYE656039 HIA655211:HIA656039 HRW655211:HRW656039 IBS655211:IBS656039 ILO655211:ILO656039 IVK655211:IVK656039 JFG655211:JFG656039 JPC655211:JPC656039 JYY655211:JYY656039 KIU655211:KIU656039 KSQ655211:KSQ656039 LCM655211:LCM656039 LMI655211:LMI656039 LWE655211:LWE656039 MGA655211:MGA656039 MPW655211:MPW656039 MZS655211:MZS656039 NJO655211:NJO656039 NTK655211:NTK656039 ODG655211:ODG656039 ONC655211:ONC656039 OWY655211:OWY656039 PGU655211:PGU656039 PQQ655211:PQQ656039 QAM655211:QAM656039 QKI655211:QKI656039 QUE655211:QUE656039 REA655211:REA656039 RNW655211:RNW656039 RXS655211:RXS656039 SHO655211:SHO656039 SRK655211:SRK656039 TBG655211:TBG656039 TLC655211:TLC656039 TUY655211:TUY656039 UEU655211:UEU656039 UOQ655211:UOQ656039 UYM655211:UYM656039 VII655211:VII656039 VSE655211:VSE656039 WCA655211:WCA656039 WLW655211:WLW656039 WVS655211:WVS656039 N720747:N721575 JG720747:JG721575 TC720747:TC721575 ACY720747:ACY721575 AMU720747:AMU721575 AWQ720747:AWQ721575 BGM720747:BGM721575 BQI720747:BQI721575 CAE720747:CAE721575 CKA720747:CKA721575 CTW720747:CTW721575 DDS720747:DDS721575 DNO720747:DNO721575 DXK720747:DXK721575 EHG720747:EHG721575 ERC720747:ERC721575 FAY720747:FAY721575 FKU720747:FKU721575 FUQ720747:FUQ721575 GEM720747:GEM721575 GOI720747:GOI721575 GYE720747:GYE721575 HIA720747:HIA721575 HRW720747:HRW721575 IBS720747:IBS721575 ILO720747:ILO721575 IVK720747:IVK721575 JFG720747:JFG721575 JPC720747:JPC721575 JYY720747:JYY721575 KIU720747:KIU721575 KSQ720747:KSQ721575 LCM720747:LCM721575 LMI720747:LMI721575 LWE720747:LWE721575 MGA720747:MGA721575 MPW720747:MPW721575 MZS720747:MZS721575 NJO720747:NJO721575 NTK720747:NTK721575 ODG720747:ODG721575 ONC720747:ONC721575 OWY720747:OWY721575 PGU720747:PGU721575 PQQ720747:PQQ721575 QAM720747:QAM721575 QKI720747:QKI721575 QUE720747:QUE721575 REA720747:REA721575 RNW720747:RNW721575 RXS720747:RXS721575 SHO720747:SHO721575 SRK720747:SRK721575 TBG720747:TBG721575 TLC720747:TLC721575 TUY720747:TUY721575 UEU720747:UEU721575 UOQ720747:UOQ721575 UYM720747:UYM721575 VII720747:VII721575 VSE720747:VSE721575 WCA720747:WCA721575 WLW720747:WLW721575 WVS720747:WVS721575 N786283:N787111 JG786283:JG787111 TC786283:TC787111 ACY786283:ACY787111 AMU786283:AMU787111 AWQ786283:AWQ787111 BGM786283:BGM787111 BQI786283:BQI787111 CAE786283:CAE787111 CKA786283:CKA787111 CTW786283:CTW787111 DDS786283:DDS787111 DNO786283:DNO787111 DXK786283:DXK787111 EHG786283:EHG787111 ERC786283:ERC787111 FAY786283:FAY787111 FKU786283:FKU787111 FUQ786283:FUQ787111 GEM786283:GEM787111 GOI786283:GOI787111 GYE786283:GYE787111 HIA786283:HIA787111 HRW786283:HRW787111 IBS786283:IBS787111 ILO786283:ILO787111 IVK786283:IVK787111 JFG786283:JFG787111 JPC786283:JPC787111 JYY786283:JYY787111 KIU786283:KIU787111 KSQ786283:KSQ787111 LCM786283:LCM787111 LMI786283:LMI787111 LWE786283:LWE787111 MGA786283:MGA787111 MPW786283:MPW787111 MZS786283:MZS787111 NJO786283:NJO787111 NTK786283:NTK787111 ODG786283:ODG787111 ONC786283:ONC787111 OWY786283:OWY787111 PGU786283:PGU787111 PQQ786283:PQQ787111 QAM786283:QAM787111 QKI786283:QKI787111 QUE786283:QUE787111 REA786283:REA787111 RNW786283:RNW787111 RXS786283:RXS787111 SHO786283:SHO787111 SRK786283:SRK787111 TBG786283:TBG787111 TLC786283:TLC787111 TUY786283:TUY787111 UEU786283:UEU787111 UOQ786283:UOQ787111 UYM786283:UYM787111 VII786283:VII787111 VSE786283:VSE787111 WCA786283:WCA787111 WLW786283:WLW787111 WVS786283:WVS787111 N851819:N852647 JG851819:JG852647 TC851819:TC852647 ACY851819:ACY852647 AMU851819:AMU852647 AWQ851819:AWQ852647 BGM851819:BGM852647 BQI851819:BQI852647 CAE851819:CAE852647 CKA851819:CKA852647 CTW851819:CTW852647 DDS851819:DDS852647 DNO851819:DNO852647 DXK851819:DXK852647 EHG851819:EHG852647 ERC851819:ERC852647 FAY851819:FAY852647 FKU851819:FKU852647 FUQ851819:FUQ852647 GEM851819:GEM852647 GOI851819:GOI852647 GYE851819:GYE852647 HIA851819:HIA852647 HRW851819:HRW852647 IBS851819:IBS852647 ILO851819:ILO852647 IVK851819:IVK852647 JFG851819:JFG852647 JPC851819:JPC852647 JYY851819:JYY852647 KIU851819:KIU852647 KSQ851819:KSQ852647 LCM851819:LCM852647 LMI851819:LMI852647 LWE851819:LWE852647 MGA851819:MGA852647 MPW851819:MPW852647 MZS851819:MZS852647 NJO851819:NJO852647 NTK851819:NTK852647 ODG851819:ODG852647 ONC851819:ONC852647 OWY851819:OWY852647 PGU851819:PGU852647 PQQ851819:PQQ852647 QAM851819:QAM852647 QKI851819:QKI852647 QUE851819:QUE852647 REA851819:REA852647 RNW851819:RNW852647 RXS851819:RXS852647 SHO851819:SHO852647 SRK851819:SRK852647 TBG851819:TBG852647 TLC851819:TLC852647 TUY851819:TUY852647 UEU851819:UEU852647 UOQ851819:UOQ852647 UYM851819:UYM852647 VII851819:VII852647 VSE851819:VSE852647 WCA851819:WCA852647 WLW851819:WLW852647 WVS851819:WVS852647 N917355:N918183 JG917355:JG918183 TC917355:TC918183 ACY917355:ACY918183 AMU917355:AMU918183 AWQ917355:AWQ918183 BGM917355:BGM918183 BQI917355:BQI918183 CAE917355:CAE918183 CKA917355:CKA918183 CTW917355:CTW918183 DDS917355:DDS918183 DNO917355:DNO918183 DXK917355:DXK918183 EHG917355:EHG918183 ERC917355:ERC918183 FAY917355:FAY918183 FKU917355:FKU918183 FUQ917355:FUQ918183 GEM917355:GEM918183 GOI917355:GOI918183 GYE917355:GYE918183 HIA917355:HIA918183 HRW917355:HRW918183 IBS917355:IBS918183 ILO917355:ILO918183 IVK917355:IVK918183 JFG917355:JFG918183 JPC917355:JPC918183 JYY917355:JYY918183 KIU917355:KIU918183 KSQ917355:KSQ918183 LCM917355:LCM918183 LMI917355:LMI918183 LWE917355:LWE918183 MGA917355:MGA918183 MPW917355:MPW918183 MZS917355:MZS918183 NJO917355:NJO918183 NTK917355:NTK918183 ODG917355:ODG918183 ONC917355:ONC918183 OWY917355:OWY918183 PGU917355:PGU918183 PQQ917355:PQQ918183 QAM917355:QAM918183 QKI917355:QKI918183 QUE917355:QUE918183 REA917355:REA918183 RNW917355:RNW918183 RXS917355:RXS918183 SHO917355:SHO918183 SRK917355:SRK918183 TBG917355:TBG918183 TLC917355:TLC918183 TUY917355:TUY918183 UEU917355:UEU918183 UOQ917355:UOQ918183 UYM917355:UYM918183 VII917355:VII918183 VSE917355:VSE918183 WCA917355:WCA918183 WLW917355:WLW918183 WVS917355:WVS918183 N982891:N983719 JG982891:JG983719 TC982891:TC983719 ACY982891:ACY983719 AMU982891:AMU983719 AWQ982891:AWQ983719 BGM982891:BGM983719 BQI982891:BQI983719 CAE982891:CAE983719 CKA982891:CKA983719 CTW982891:CTW983719 DDS982891:DDS983719 DNO982891:DNO983719 DXK982891:DXK983719 EHG982891:EHG983719 ERC982891:ERC983719 FAY982891:FAY983719 FKU982891:FKU983719 FUQ982891:FUQ983719 GEM982891:GEM983719 GOI982891:GOI983719 GYE982891:GYE983719 HIA982891:HIA983719 HRW982891:HRW983719 IBS982891:IBS983719 ILO982891:ILO983719 IVK982891:IVK983719 JFG982891:JFG983719 JPC982891:JPC983719 JYY982891:JYY983719 KIU982891:KIU983719 KSQ982891:KSQ983719 LCM982891:LCM983719 LMI982891:LMI983719 LWE982891:LWE983719 MGA982891:MGA983719 MPW982891:MPW983719 MZS982891:MZS983719 NJO982891:NJO983719 NTK982891:NTK983719 ODG982891:ODG983719 ONC982891:ONC983719 OWY982891:OWY983719 PGU982891:PGU983719 PQQ982891:PQQ983719 QAM982891:QAM983719 QKI982891:QKI983719 QUE982891:QUE983719 REA982891:REA983719 RNW982891:RNW983719 RXS982891:RXS983719 SHO982891:SHO983719 SRK982891:SRK983719 TBG982891:TBG983719 TLC982891:TLC983719 TUY982891:TUY983719 UEU982891:UEU983719 UOQ982891:UOQ983719 UYM982891:UYM983719 VII982891:VII983719 VSE982891:VSE983719 WCA982891:WCA983719 WLW982891:WLW983719 WVS982891:WVS983719 WWD982891:WWF983719 Y65387:AA66215 JR65387:JT66215 TN65387:TP66215 ADJ65387:ADL66215 ANF65387:ANH66215 AXB65387:AXD66215 BGX65387:BGZ66215 BQT65387:BQV66215 CAP65387:CAR66215 CKL65387:CKN66215 CUH65387:CUJ66215 DED65387:DEF66215 DNZ65387:DOB66215 DXV65387:DXX66215 EHR65387:EHT66215 ERN65387:ERP66215 FBJ65387:FBL66215 FLF65387:FLH66215 FVB65387:FVD66215 GEX65387:GEZ66215 GOT65387:GOV66215 GYP65387:GYR66215 HIL65387:HIN66215 HSH65387:HSJ66215 ICD65387:ICF66215 ILZ65387:IMB66215 IVV65387:IVX66215 JFR65387:JFT66215 JPN65387:JPP66215 JZJ65387:JZL66215 KJF65387:KJH66215 KTB65387:KTD66215 LCX65387:LCZ66215 LMT65387:LMV66215 LWP65387:LWR66215 MGL65387:MGN66215 MQH65387:MQJ66215 NAD65387:NAF66215 NJZ65387:NKB66215 NTV65387:NTX66215 ODR65387:ODT66215 ONN65387:ONP66215 OXJ65387:OXL66215 PHF65387:PHH66215 PRB65387:PRD66215 QAX65387:QAZ66215 QKT65387:QKV66215 QUP65387:QUR66215 REL65387:REN66215 ROH65387:ROJ66215 RYD65387:RYF66215 SHZ65387:SIB66215 SRV65387:SRX66215 TBR65387:TBT66215 TLN65387:TLP66215 TVJ65387:TVL66215 UFF65387:UFH66215 UPB65387:UPD66215 UYX65387:UYZ66215 VIT65387:VIV66215 VSP65387:VSR66215 WCL65387:WCN66215 WMH65387:WMJ66215 WWD65387:WWF66215 Y130923:AA131751 JR130923:JT131751 TN130923:TP131751 ADJ130923:ADL131751 ANF130923:ANH131751 AXB130923:AXD131751 BGX130923:BGZ131751 BQT130923:BQV131751 CAP130923:CAR131751 CKL130923:CKN131751 CUH130923:CUJ131751 DED130923:DEF131751 DNZ130923:DOB131751 DXV130923:DXX131751 EHR130923:EHT131751 ERN130923:ERP131751 FBJ130923:FBL131751 FLF130923:FLH131751 FVB130923:FVD131751 GEX130923:GEZ131751 GOT130923:GOV131751 GYP130923:GYR131751 HIL130923:HIN131751 HSH130923:HSJ131751 ICD130923:ICF131751 ILZ130923:IMB131751 IVV130923:IVX131751 JFR130923:JFT131751 JPN130923:JPP131751 JZJ130923:JZL131751 KJF130923:KJH131751 KTB130923:KTD131751 LCX130923:LCZ131751 LMT130923:LMV131751 LWP130923:LWR131751 MGL130923:MGN131751 MQH130923:MQJ131751 NAD130923:NAF131751 NJZ130923:NKB131751 NTV130923:NTX131751 ODR130923:ODT131751 ONN130923:ONP131751 OXJ130923:OXL131751 PHF130923:PHH131751 PRB130923:PRD131751 QAX130923:QAZ131751 QKT130923:QKV131751 QUP130923:QUR131751 REL130923:REN131751 ROH130923:ROJ131751 RYD130923:RYF131751 SHZ130923:SIB131751 SRV130923:SRX131751 TBR130923:TBT131751 TLN130923:TLP131751 TVJ130923:TVL131751 UFF130923:UFH131751 UPB130923:UPD131751 UYX130923:UYZ131751 VIT130923:VIV131751 VSP130923:VSR131751 WCL130923:WCN131751 WMH130923:WMJ131751 WWD130923:WWF131751 Y196459:AA197287 JR196459:JT197287 TN196459:TP197287 ADJ196459:ADL197287 ANF196459:ANH197287 AXB196459:AXD197287 BGX196459:BGZ197287 BQT196459:BQV197287 CAP196459:CAR197287 CKL196459:CKN197287 CUH196459:CUJ197287 DED196459:DEF197287 DNZ196459:DOB197287 DXV196459:DXX197287 EHR196459:EHT197287 ERN196459:ERP197287 FBJ196459:FBL197287 FLF196459:FLH197287 FVB196459:FVD197287 GEX196459:GEZ197287 GOT196459:GOV197287 GYP196459:GYR197287 HIL196459:HIN197287 HSH196459:HSJ197287 ICD196459:ICF197287 ILZ196459:IMB197287 IVV196459:IVX197287 JFR196459:JFT197287 JPN196459:JPP197287 JZJ196459:JZL197287 KJF196459:KJH197287 KTB196459:KTD197287 LCX196459:LCZ197287 LMT196459:LMV197287 LWP196459:LWR197287 MGL196459:MGN197287 MQH196459:MQJ197287 NAD196459:NAF197287 NJZ196459:NKB197287 NTV196459:NTX197287 ODR196459:ODT197287 ONN196459:ONP197287 OXJ196459:OXL197287 PHF196459:PHH197287 PRB196459:PRD197287 QAX196459:QAZ197287 QKT196459:QKV197287 QUP196459:QUR197287 REL196459:REN197287 ROH196459:ROJ197287 RYD196459:RYF197287 SHZ196459:SIB197287 SRV196459:SRX197287 TBR196459:TBT197287 TLN196459:TLP197287 TVJ196459:TVL197287 UFF196459:UFH197287 UPB196459:UPD197287 UYX196459:UYZ197287 VIT196459:VIV197287 VSP196459:VSR197287 WCL196459:WCN197287 WMH196459:WMJ197287 WWD196459:WWF197287 Y261995:AA262823 JR261995:JT262823 TN261995:TP262823 ADJ261995:ADL262823 ANF261995:ANH262823 AXB261995:AXD262823 BGX261995:BGZ262823 BQT261995:BQV262823 CAP261995:CAR262823 CKL261995:CKN262823 CUH261995:CUJ262823 DED261995:DEF262823 DNZ261995:DOB262823 DXV261995:DXX262823 EHR261995:EHT262823 ERN261995:ERP262823 FBJ261995:FBL262823 FLF261995:FLH262823 FVB261995:FVD262823 GEX261995:GEZ262823 GOT261995:GOV262823 GYP261995:GYR262823 HIL261995:HIN262823 HSH261995:HSJ262823 ICD261995:ICF262823 ILZ261995:IMB262823 IVV261995:IVX262823 JFR261995:JFT262823 JPN261995:JPP262823 JZJ261995:JZL262823 KJF261995:KJH262823 KTB261995:KTD262823 LCX261995:LCZ262823 LMT261995:LMV262823 LWP261995:LWR262823 MGL261995:MGN262823 MQH261995:MQJ262823 NAD261995:NAF262823 NJZ261995:NKB262823 NTV261995:NTX262823 ODR261995:ODT262823 ONN261995:ONP262823 OXJ261995:OXL262823 PHF261995:PHH262823 PRB261995:PRD262823 QAX261995:QAZ262823 QKT261995:QKV262823 QUP261995:QUR262823 REL261995:REN262823 ROH261995:ROJ262823 RYD261995:RYF262823 SHZ261995:SIB262823 SRV261995:SRX262823 TBR261995:TBT262823 TLN261995:TLP262823 TVJ261995:TVL262823 UFF261995:UFH262823 UPB261995:UPD262823 UYX261995:UYZ262823 VIT261995:VIV262823 VSP261995:VSR262823 WCL261995:WCN262823 WMH261995:WMJ262823 WWD261995:WWF262823 Y327531:AA328359 JR327531:JT328359 TN327531:TP328359 ADJ327531:ADL328359 ANF327531:ANH328359 AXB327531:AXD328359 BGX327531:BGZ328359 BQT327531:BQV328359 CAP327531:CAR328359 CKL327531:CKN328359 CUH327531:CUJ328359 DED327531:DEF328359 DNZ327531:DOB328359 DXV327531:DXX328359 EHR327531:EHT328359 ERN327531:ERP328359 FBJ327531:FBL328359 FLF327531:FLH328359 FVB327531:FVD328359 GEX327531:GEZ328359 GOT327531:GOV328359 GYP327531:GYR328359 HIL327531:HIN328359 HSH327531:HSJ328359 ICD327531:ICF328359 ILZ327531:IMB328359 IVV327531:IVX328359 JFR327531:JFT328359 JPN327531:JPP328359 JZJ327531:JZL328359 KJF327531:KJH328359 KTB327531:KTD328359 LCX327531:LCZ328359 LMT327531:LMV328359 LWP327531:LWR328359 MGL327531:MGN328359 MQH327531:MQJ328359 NAD327531:NAF328359 NJZ327531:NKB328359 NTV327531:NTX328359 ODR327531:ODT328359 ONN327531:ONP328359 OXJ327531:OXL328359 PHF327531:PHH328359 PRB327531:PRD328359 QAX327531:QAZ328359 QKT327531:QKV328359 QUP327531:QUR328359 REL327531:REN328359 ROH327531:ROJ328359 RYD327531:RYF328359 SHZ327531:SIB328359 SRV327531:SRX328359 TBR327531:TBT328359 TLN327531:TLP328359 TVJ327531:TVL328359 UFF327531:UFH328359 UPB327531:UPD328359 UYX327531:UYZ328359 VIT327531:VIV328359 VSP327531:VSR328359 WCL327531:WCN328359 WMH327531:WMJ328359 WWD327531:WWF328359 Y393067:AA393895 JR393067:JT393895 TN393067:TP393895 ADJ393067:ADL393895 ANF393067:ANH393895 AXB393067:AXD393895 BGX393067:BGZ393895 BQT393067:BQV393895 CAP393067:CAR393895 CKL393067:CKN393895 CUH393067:CUJ393895 DED393067:DEF393895 DNZ393067:DOB393895 DXV393067:DXX393895 EHR393067:EHT393895 ERN393067:ERP393895 FBJ393067:FBL393895 FLF393067:FLH393895 FVB393067:FVD393895 GEX393067:GEZ393895 GOT393067:GOV393895 GYP393067:GYR393895 HIL393067:HIN393895 HSH393067:HSJ393895 ICD393067:ICF393895 ILZ393067:IMB393895 IVV393067:IVX393895 JFR393067:JFT393895 JPN393067:JPP393895 JZJ393067:JZL393895 KJF393067:KJH393895 KTB393067:KTD393895 LCX393067:LCZ393895 LMT393067:LMV393895 LWP393067:LWR393895 MGL393067:MGN393895 MQH393067:MQJ393895 NAD393067:NAF393895 NJZ393067:NKB393895 NTV393067:NTX393895 ODR393067:ODT393895 ONN393067:ONP393895 OXJ393067:OXL393895 PHF393067:PHH393895 PRB393067:PRD393895 QAX393067:QAZ393895 QKT393067:QKV393895 QUP393067:QUR393895 REL393067:REN393895 ROH393067:ROJ393895 RYD393067:RYF393895 SHZ393067:SIB393895 SRV393067:SRX393895 TBR393067:TBT393895 TLN393067:TLP393895 TVJ393067:TVL393895 UFF393067:UFH393895 UPB393067:UPD393895 UYX393067:UYZ393895 VIT393067:VIV393895 VSP393067:VSR393895 WCL393067:WCN393895 WMH393067:WMJ393895 WWD393067:WWF393895 Y458603:AA459431 JR458603:JT459431 TN458603:TP459431 ADJ458603:ADL459431 ANF458603:ANH459431 AXB458603:AXD459431 BGX458603:BGZ459431 BQT458603:BQV459431 CAP458603:CAR459431 CKL458603:CKN459431 CUH458603:CUJ459431 DED458603:DEF459431 DNZ458603:DOB459431 DXV458603:DXX459431 EHR458603:EHT459431 ERN458603:ERP459431 FBJ458603:FBL459431 FLF458603:FLH459431 FVB458603:FVD459431 GEX458603:GEZ459431 GOT458603:GOV459431 GYP458603:GYR459431 HIL458603:HIN459431 HSH458603:HSJ459431 ICD458603:ICF459431 ILZ458603:IMB459431 IVV458603:IVX459431 JFR458603:JFT459431 JPN458603:JPP459431 JZJ458603:JZL459431 KJF458603:KJH459431 KTB458603:KTD459431 LCX458603:LCZ459431 LMT458603:LMV459431 LWP458603:LWR459431 MGL458603:MGN459431 MQH458603:MQJ459431 NAD458603:NAF459431 NJZ458603:NKB459431 NTV458603:NTX459431 ODR458603:ODT459431 ONN458603:ONP459431 OXJ458603:OXL459431 PHF458603:PHH459431 PRB458603:PRD459431 QAX458603:QAZ459431 QKT458603:QKV459431 QUP458603:QUR459431 REL458603:REN459431 ROH458603:ROJ459431 RYD458603:RYF459431 SHZ458603:SIB459431 SRV458603:SRX459431 TBR458603:TBT459431 TLN458603:TLP459431 TVJ458603:TVL459431 UFF458603:UFH459431 UPB458603:UPD459431 UYX458603:UYZ459431 VIT458603:VIV459431 VSP458603:VSR459431 WCL458603:WCN459431 WMH458603:WMJ459431 WWD458603:WWF459431 Y524139:AA524967 JR524139:JT524967 TN524139:TP524967 ADJ524139:ADL524967 ANF524139:ANH524967 AXB524139:AXD524967 BGX524139:BGZ524967 BQT524139:BQV524967 CAP524139:CAR524967 CKL524139:CKN524967 CUH524139:CUJ524967 DED524139:DEF524967 DNZ524139:DOB524967 DXV524139:DXX524967 EHR524139:EHT524967 ERN524139:ERP524967 FBJ524139:FBL524967 FLF524139:FLH524967 FVB524139:FVD524967 GEX524139:GEZ524967 GOT524139:GOV524967 GYP524139:GYR524967 HIL524139:HIN524967 HSH524139:HSJ524967 ICD524139:ICF524967 ILZ524139:IMB524967 IVV524139:IVX524967 JFR524139:JFT524967 JPN524139:JPP524967 JZJ524139:JZL524967 KJF524139:KJH524967 KTB524139:KTD524967 LCX524139:LCZ524967 LMT524139:LMV524967 LWP524139:LWR524967 MGL524139:MGN524967 MQH524139:MQJ524967 NAD524139:NAF524967 NJZ524139:NKB524967 NTV524139:NTX524967 ODR524139:ODT524967 ONN524139:ONP524967 OXJ524139:OXL524967 PHF524139:PHH524967 PRB524139:PRD524967 QAX524139:QAZ524967 QKT524139:QKV524967 QUP524139:QUR524967 REL524139:REN524967 ROH524139:ROJ524967 RYD524139:RYF524967 SHZ524139:SIB524967 SRV524139:SRX524967 TBR524139:TBT524967 TLN524139:TLP524967 TVJ524139:TVL524967 UFF524139:UFH524967 UPB524139:UPD524967 UYX524139:UYZ524967 VIT524139:VIV524967 VSP524139:VSR524967 WCL524139:WCN524967 WMH524139:WMJ524967 WWD524139:WWF524967 Y589675:AA590503 JR589675:JT590503 TN589675:TP590503 ADJ589675:ADL590503 ANF589675:ANH590503 AXB589675:AXD590503 BGX589675:BGZ590503 BQT589675:BQV590503 CAP589675:CAR590503 CKL589675:CKN590503 CUH589675:CUJ590503 DED589675:DEF590503 DNZ589675:DOB590503 DXV589675:DXX590503 EHR589675:EHT590503 ERN589675:ERP590503 FBJ589675:FBL590503 FLF589675:FLH590503 FVB589675:FVD590503 GEX589675:GEZ590503 GOT589675:GOV590503 GYP589675:GYR590503 HIL589675:HIN590503 HSH589675:HSJ590503 ICD589675:ICF590503 ILZ589675:IMB590503 IVV589675:IVX590503 JFR589675:JFT590503 JPN589675:JPP590503 JZJ589675:JZL590503 KJF589675:KJH590503 KTB589675:KTD590503 LCX589675:LCZ590503 LMT589675:LMV590503 LWP589675:LWR590503 MGL589675:MGN590503 MQH589675:MQJ590503 NAD589675:NAF590503 NJZ589675:NKB590503 NTV589675:NTX590503 ODR589675:ODT590503 ONN589675:ONP590503 OXJ589675:OXL590503 PHF589675:PHH590503 PRB589675:PRD590503 QAX589675:QAZ590503 QKT589675:QKV590503 QUP589675:QUR590503 REL589675:REN590503 ROH589675:ROJ590503 RYD589675:RYF590503 SHZ589675:SIB590503 SRV589675:SRX590503 TBR589675:TBT590503 TLN589675:TLP590503 TVJ589675:TVL590503 UFF589675:UFH590503 UPB589675:UPD590503 UYX589675:UYZ590503 VIT589675:VIV590503 VSP589675:VSR590503 WCL589675:WCN590503 WMH589675:WMJ590503 WWD589675:WWF590503 Y655211:AA656039 JR655211:JT656039 TN655211:TP656039 ADJ655211:ADL656039 ANF655211:ANH656039 AXB655211:AXD656039 BGX655211:BGZ656039 BQT655211:BQV656039 CAP655211:CAR656039 CKL655211:CKN656039 CUH655211:CUJ656039 DED655211:DEF656039 DNZ655211:DOB656039 DXV655211:DXX656039 EHR655211:EHT656039 ERN655211:ERP656039 FBJ655211:FBL656039 FLF655211:FLH656039 FVB655211:FVD656039 GEX655211:GEZ656039 GOT655211:GOV656039 GYP655211:GYR656039 HIL655211:HIN656039 HSH655211:HSJ656039 ICD655211:ICF656039 ILZ655211:IMB656039 IVV655211:IVX656039 JFR655211:JFT656039 JPN655211:JPP656039 JZJ655211:JZL656039 KJF655211:KJH656039 KTB655211:KTD656039 LCX655211:LCZ656039 LMT655211:LMV656039 LWP655211:LWR656039 MGL655211:MGN656039 MQH655211:MQJ656039 NAD655211:NAF656039 NJZ655211:NKB656039 NTV655211:NTX656039 ODR655211:ODT656039 ONN655211:ONP656039 OXJ655211:OXL656039 PHF655211:PHH656039 PRB655211:PRD656039 QAX655211:QAZ656039 QKT655211:QKV656039 QUP655211:QUR656039 REL655211:REN656039 ROH655211:ROJ656039 RYD655211:RYF656039 SHZ655211:SIB656039 SRV655211:SRX656039 TBR655211:TBT656039 TLN655211:TLP656039 TVJ655211:TVL656039 UFF655211:UFH656039 UPB655211:UPD656039 UYX655211:UYZ656039 VIT655211:VIV656039 VSP655211:VSR656039 WCL655211:WCN656039 WMH655211:WMJ656039 WWD655211:WWF656039 Y720747:AA721575 JR720747:JT721575 TN720747:TP721575 ADJ720747:ADL721575 ANF720747:ANH721575 AXB720747:AXD721575 BGX720747:BGZ721575 BQT720747:BQV721575 CAP720747:CAR721575 CKL720747:CKN721575 CUH720747:CUJ721575 DED720747:DEF721575 DNZ720747:DOB721575 DXV720747:DXX721575 EHR720747:EHT721575 ERN720747:ERP721575 FBJ720747:FBL721575 FLF720747:FLH721575 FVB720747:FVD721575 GEX720747:GEZ721575 GOT720747:GOV721575 GYP720747:GYR721575 HIL720747:HIN721575 HSH720747:HSJ721575 ICD720747:ICF721575 ILZ720747:IMB721575 IVV720747:IVX721575 JFR720747:JFT721575 JPN720747:JPP721575 JZJ720747:JZL721575 KJF720747:KJH721575 KTB720747:KTD721575 LCX720747:LCZ721575 LMT720747:LMV721575 LWP720747:LWR721575 MGL720747:MGN721575 MQH720747:MQJ721575 NAD720747:NAF721575 NJZ720747:NKB721575 NTV720747:NTX721575 ODR720747:ODT721575 ONN720747:ONP721575 OXJ720747:OXL721575 PHF720747:PHH721575 PRB720747:PRD721575 QAX720747:QAZ721575 QKT720747:QKV721575 QUP720747:QUR721575 REL720747:REN721575 ROH720747:ROJ721575 RYD720747:RYF721575 SHZ720747:SIB721575 SRV720747:SRX721575 TBR720747:TBT721575 TLN720747:TLP721575 TVJ720747:TVL721575 UFF720747:UFH721575 UPB720747:UPD721575 UYX720747:UYZ721575 VIT720747:VIV721575 VSP720747:VSR721575 WCL720747:WCN721575 WMH720747:WMJ721575 WWD720747:WWF721575 Y786283:AA787111 JR786283:JT787111 TN786283:TP787111 ADJ786283:ADL787111 ANF786283:ANH787111 AXB786283:AXD787111 BGX786283:BGZ787111 BQT786283:BQV787111 CAP786283:CAR787111 CKL786283:CKN787111 CUH786283:CUJ787111 DED786283:DEF787111 DNZ786283:DOB787111 DXV786283:DXX787111 EHR786283:EHT787111 ERN786283:ERP787111 FBJ786283:FBL787111 FLF786283:FLH787111 FVB786283:FVD787111 GEX786283:GEZ787111 GOT786283:GOV787111 GYP786283:GYR787111 HIL786283:HIN787111 HSH786283:HSJ787111 ICD786283:ICF787111 ILZ786283:IMB787111 IVV786283:IVX787111 JFR786283:JFT787111 JPN786283:JPP787111 JZJ786283:JZL787111 KJF786283:KJH787111 KTB786283:KTD787111 LCX786283:LCZ787111 LMT786283:LMV787111 LWP786283:LWR787111 MGL786283:MGN787111 MQH786283:MQJ787111 NAD786283:NAF787111 NJZ786283:NKB787111 NTV786283:NTX787111 ODR786283:ODT787111 ONN786283:ONP787111 OXJ786283:OXL787111 PHF786283:PHH787111 PRB786283:PRD787111 QAX786283:QAZ787111 QKT786283:QKV787111 QUP786283:QUR787111 REL786283:REN787111 ROH786283:ROJ787111 RYD786283:RYF787111 SHZ786283:SIB787111 SRV786283:SRX787111 TBR786283:TBT787111 TLN786283:TLP787111 TVJ786283:TVL787111 UFF786283:UFH787111 UPB786283:UPD787111 UYX786283:UYZ787111 VIT786283:VIV787111 VSP786283:VSR787111 WCL786283:WCN787111 WMH786283:WMJ787111 WWD786283:WWF787111 Y851819:AA852647 JR851819:JT852647 TN851819:TP852647 ADJ851819:ADL852647 ANF851819:ANH852647 AXB851819:AXD852647 BGX851819:BGZ852647 BQT851819:BQV852647 CAP851819:CAR852647 CKL851819:CKN852647 CUH851819:CUJ852647 DED851819:DEF852647 DNZ851819:DOB852647 DXV851819:DXX852647 EHR851819:EHT852647 ERN851819:ERP852647 FBJ851819:FBL852647 FLF851819:FLH852647 FVB851819:FVD852647 GEX851819:GEZ852647 GOT851819:GOV852647 GYP851819:GYR852647 HIL851819:HIN852647 HSH851819:HSJ852647 ICD851819:ICF852647 ILZ851819:IMB852647 IVV851819:IVX852647 JFR851819:JFT852647 JPN851819:JPP852647 JZJ851819:JZL852647 KJF851819:KJH852647 KTB851819:KTD852647 LCX851819:LCZ852647 LMT851819:LMV852647 LWP851819:LWR852647 MGL851819:MGN852647 MQH851819:MQJ852647 NAD851819:NAF852647 NJZ851819:NKB852647 NTV851819:NTX852647 ODR851819:ODT852647 ONN851819:ONP852647 OXJ851819:OXL852647 PHF851819:PHH852647 PRB851819:PRD852647 QAX851819:QAZ852647 QKT851819:QKV852647 QUP851819:QUR852647 REL851819:REN852647 ROH851819:ROJ852647 RYD851819:RYF852647 SHZ851819:SIB852647 SRV851819:SRX852647 TBR851819:TBT852647 TLN851819:TLP852647 TVJ851819:TVL852647 UFF851819:UFH852647 UPB851819:UPD852647 UYX851819:UYZ852647 VIT851819:VIV852647 VSP851819:VSR852647 WCL851819:WCN852647 WMH851819:WMJ852647 WWD851819:WWF852647 Y917355:AA918183 JR917355:JT918183 TN917355:TP918183 ADJ917355:ADL918183 ANF917355:ANH918183 AXB917355:AXD918183 BGX917355:BGZ918183 BQT917355:BQV918183 CAP917355:CAR918183 CKL917355:CKN918183 CUH917355:CUJ918183 DED917355:DEF918183 DNZ917355:DOB918183 DXV917355:DXX918183 EHR917355:EHT918183 ERN917355:ERP918183 FBJ917355:FBL918183 FLF917355:FLH918183 FVB917355:FVD918183 GEX917355:GEZ918183 GOT917355:GOV918183 GYP917355:GYR918183 HIL917355:HIN918183 HSH917355:HSJ918183 ICD917355:ICF918183 ILZ917355:IMB918183 IVV917355:IVX918183 JFR917355:JFT918183 JPN917355:JPP918183 JZJ917355:JZL918183 KJF917355:KJH918183 KTB917355:KTD918183 LCX917355:LCZ918183 LMT917355:LMV918183 LWP917355:LWR918183 MGL917355:MGN918183 MQH917355:MQJ918183 NAD917355:NAF918183 NJZ917355:NKB918183 NTV917355:NTX918183 ODR917355:ODT918183 ONN917355:ONP918183 OXJ917355:OXL918183 PHF917355:PHH918183 PRB917355:PRD918183 QAX917355:QAZ918183 QKT917355:QKV918183 QUP917355:QUR918183 REL917355:REN918183 ROH917355:ROJ918183 RYD917355:RYF918183 SHZ917355:SIB918183 SRV917355:SRX918183 TBR917355:TBT918183 TLN917355:TLP918183 TVJ917355:TVL918183 UFF917355:UFH918183 UPB917355:UPD918183 UYX917355:UYZ918183 VIT917355:VIV918183 VSP917355:VSR918183 WCL917355:WCN918183 WMH917355:WMJ918183 WWD917355:WWF918183 Y982891:AA983719 JR982891:JT983719 TN982891:TP983719 ADJ982891:ADL983719 ANF982891:ANH983719 AXB982891:AXD983719 BGX982891:BGZ983719 BQT982891:BQV983719 CAP982891:CAR983719 CKL982891:CKN983719 CUH982891:CUJ983719 DED982891:DEF983719 DNZ982891:DOB983719 DXV982891:DXX983719 EHR982891:EHT983719 ERN982891:ERP983719 FBJ982891:FBL983719 FLF982891:FLH983719 FVB982891:FVD983719 GEX982891:GEZ983719 GOT982891:GOV983719 GYP982891:GYR983719 HIL982891:HIN983719 HSH982891:HSJ983719 ICD982891:ICF983719 ILZ982891:IMB983719 IVV982891:IVX983719 JFR982891:JFT983719 JPN982891:JPP983719 JZJ982891:JZL983719 KJF982891:KJH983719 KTB982891:KTD983719 LCX982891:LCZ983719 LMT982891:LMV983719 LWP982891:LWR983719 MGL982891:MGN983719 MQH982891:MQJ983719 NAD982891:NAF983719 NJZ982891:NKB983719 NTV982891:NTX983719 ODR982891:ODT983719 ONN982891:ONP983719 OXJ982891:OXL983719 PHF982891:PHH983719 PRB982891:PRD983719 QAX982891:QAZ983719 QKT982891:QKV983719 QUP982891:QUR983719 REL982891:REN983719 ROH982891:ROJ983719 RYD982891:RYF983719 SHZ982891:SIB983719 SRV982891:SRX983719 TBR982891:TBT983719 TLN982891:TLP983719 TVJ982891:TVL983719 UFF982891:UFH983719 UPB982891:UPD983719 UYX982891:UYZ983719 VIT982891:VIV983719 VSP982891:VSR983719 WCL982891:WCN983719 WMH982891:WMJ983719 WLO27 WLO9 WBS9 WBS27 VRW9 VRW27 VIA9 VIA27 UYE9 UYE27 UOI9 UOI27 UEM9 UEM27 TUQ9 TUQ27 TKU9 TKU27 TAY9 TAY27 SRC9 SRC27 SHG9 SHG27 RXK9 RXK27 RNO9 RNO27 RDS9 RDS27 QTW9 QTW27 QKA9 QKA27 QAE9 QAE27 PQI9 PQI27 PGM9 PGM27 OWQ9 OWQ27 OMU9 OMU27 OCY9 OCY27 NTC9 NTC27 NJG9 NJG27 MZK9 MZK27 MPO9 MPO27 MFS9 MFS27 LVW9 LVW27 LMA9 LMA27 LCE9 LCE27 KSI9 KSI27 KIM9 KIM27 JYQ9 JYQ27 JOU9 JOU27 JEY9 JEY27 IVC9 IVC27 ILG9 ILG27 IBK9 IBK27 HRO9 HRO27 HHS9 HHS27 GXW9 GXW27 GOA9 GOA27 GEE9 GEE27 FUI9 FUI27 FKM9 FKM27 FAQ9 FAQ27 EQU9 EQU27 EGY9 EGY27 DXC9 DXC27 DNG9 DNG27 DDK9 DDK27 CTO9 CTO27 CJS9 CJS27 BZW9 BZW27 BQA9 BQA27 BGE9 BGE27 AWI9 AWI27 AMM9 AMM27 ACQ9 ACQ27 SU9 SU27 IY9 IY27 WVV9:WVX9 WVV27:WVX27 WLZ9:WMB9 WLZ27:WMB27 WCD9:WCF9 WCD27:WCF27 VSH9:VSJ9 VSH27:VSJ27 VIL9:VIN9 VIL27:VIN27 UYP9:UYR9 UYP27:UYR27 UOT9:UOV9 UOT27:UOV27 UEX9:UEZ9 UEX27:UEZ27 TVB9:TVD9 TVB27:TVD27 TLF9:TLH9 TLF27:TLH27 TBJ9:TBL9 TBJ27:TBL27 SRN9:SRP9 SRN27:SRP27 SHR9:SHT9 SHR27:SHT27 RXV9:RXX9 RXV27:RXX27 RNZ9:ROB9 RNZ27:ROB27 RED9:REF9 RED27:REF27 QUH9:QUJ9 QUH27:QUJ27 QKL9:QKN9 QKL27:QKN27 QAP9:QAR9 QAP27:QAR27 PQT9:PQV9 PQT27:PQV27 PGX9:PGZ9 PGX27:PGZ27 OXB9:OXD9 OXB27:OXD27 ONF9:ONH9 ONF27:ONH27 ODJ9:ODL9 ODJ27:ODL27 NTN9:NTP9 NTN27:NTP27 NJR9:NJT9 NJR27:NJT27 MZV9:MZX9 MZV27:MZX27 MPZ9:MQB9 MPZ27:MQB27 MGD9:MGF9 MGD27:MGF27 LWH9:LWJ9 LWH27:LWJ27 LML9:LMN9 LML27:LMN27 LCP9:LCR9 LCP27:LCR27 KST9:KSV9 KST27:KSV27 KIX9:KIZ9 KIX27:KIZ27 JZB9:JZD9 JZB27:JZD27 JPF9:JPH9 JPF27:JPH27 JFJ9:JFL9 JFJ27:JFL27 IVN9:IVP9 IVN27:IVP27 ILR9:ILT9 ILR27:ILT27 IBV9:IBX9 IBV27:IBX27 HRZ9:HSB9 HRZ27:HSB27 HID9:HIF9 HID27:HIF27 GYH9:GYJ9 GYH27:GYJ27 GOL9:GON9 GOL27:GON27 GEP9:GER9 GEP27:GER27 FUT9:FUV9 FUT27:FUV27 FKX9:FKZ9 FKX27:FKZ27 FBB9:FBD9 FBB27:FBD27 ERF9:ERH9 ERF27:ERH27 EHJ9:EHL9 EHJ27:EHL27 DXN9:DXP9 DXN27:DXP27 DNR9:DNT9 DNR27:DNT27 DDV9:DDX9 DDV27:DDX27 CTZ9:CUB9 CTZ27:CUB27 CKD9:CKF9 CKD27:CKF27 CAH9:CAJ9 CAH27:CAJ27 BQL9:BQN9 BQL27:BQN27 BGP9:BGR9 BGP27:BGR27 AWT9:AWV9 AWT27:AWV27 AMX9:AMZ9 AMX27:AMZ27 ADB9:ADD9 ADB27:ADD27 TF9:TH9 TF27:TH27 JJ9:JL9 JJ27:JL27 WVK9 WVK27 Y9:AA9 N9 Y27:AA27 N27 AWO119:AWO121 AMS119:AMS121 ACW119:ACW121 TA119:TA121 JE119:JE121 WWB119:WWD121 WMF119:WMH121 WCJ119:WCL121 VSN119:VSP121 VIR119:VIT121 UYV119:UYX121 UOZ119:UPB121 UFD119:UFF121 TVH119:TVJ121 TLL119:TLN121 TBP119:TBR121 SRT119:SRV121 SHX119:SHZ121 RYB119:RYD121 ROF119:ROH121 REJ119:REL121 QUN119:QUP121 QKR119:QKT121 QAV119:QAX121 PQZ119:PRB121 PHD119:PHF121 OXH119:OXJ121 ONL119:ONN121 ODP119:ODR121 NTT119:NTV121 NJX119:NJZ121 NAB119:NAD121 MQF119:MQH121 MGJ119:MGL121 LWN119:LWP121 LMR119:LMT121 LCV119:LCX121 KSZ119:KTB121 KJD119:KJF121 JZH119:JZJ121 JPL119:JPN121 JFP119:JFR121 IVT119:IVV121 ILX119:ILZ121 ICB119:ICD121 HSF119:HSH121 HIJ119:HIL121 GYN119:GYP121 GOR119:GOT121 GEV119:GEX121 FUZ119:FVB121 FLD119:FLF121 FBH119:FBJ121 ERL119:ERN121 EHP119:EHR121 DXT119:DXV121 DNX119:DNZ121 DEB119:DED121 CUF119:CUH121 CKJ119:CKL121 CAN119:CAP121 BQR119:BQT121 BGV119:BGX121 AWZ119:AXB121 AND119:ANF121 ADH119:ADJ121 TL119:TN121 JP119:JR121 WVQ119:WVQ121 WLU119:WLU121 WBY119:WBY121 VSC119:VSC121 VIG119:VIG121 UYK119:UYK121 UOO119:UOO121 UES119:UES121 TUW119:TUW121 TLA119:TLA121 TBE119:TBE121 SRI119:SRI121 SHM119:SHM121 RXQ119:RXQ121 RNU119:RNU121 RDY119:RDY121 QUC119:QUC121 QKG119:QKG121 QAK119:QAK121 PQO119:PQO121 PGS119:PGS121 OWW119:OWW121 ONA119:ONA121 ODE119:ODE121 NTI119:NTI121 NJM119:NJM121 MZQ119:MZQ121 MPU119:MPU121 MFY119:MFY121 LWC119:LWC121 LMG119:LMG121 LCK119:LCK121 KSO119:KSO121 KIS119:KIS121 JYW119:JYW121 JPA119:JPA121 JFE119:JFE121 IVI119:IVI121 ILM119:ILM121 IBQ119:IBQ121 HRU119:HRU121 HHY119:HHY121 GYC119:GYC121 GOG119:GOG121 GEK119:GEK121 FUO119:FUO121 FKS119:FKS121 FAW119:FAW121 ERA119:ERA121 EHE119:EHE121 DXI119:DXI121 DNM119:DNM121 DDQ119:DDQ121 CTU119:CTU121 CJY119:CJY121 CAC119:CAC121 BQG119:BQG121 BGK119:BGK121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JH39:JJ39 TD39:TF39 ACZ39:ADB39 AMV39:AMX39 AWR39:AWT39 BGN39:BGP39 BQJ39:BQL39 CAF39:CAH39 CKB39:CKD39 CTX39:CTZ39 DDT39:DDV39 DNP39:DNR39 DXL39:DXN39 EHH39:EHJ39 ERD39:ERF39 FAZ39:FBB39 FKV39:FKX39 FUR39:FUT39 GEN39:GEP39 GOJ39:GOL39 GYF39:GYH39 HIB39:HID39 HRX39:HRZ39 IBT39:IBV39 ILP39:ILR39 IVL39:IVN39 JFH39:JFJ39 JPD39:JPF39 JYZ39:JZB39 KIV39:KIX39 KSR39:KST39 LCN39:LCP39 LMJ39:LML39 LWF39:LWH39 MGB39:MGD39 MPX39:MPZ39 MZT39:MZV39 NJP39:NJR39 NTL39:NTN39 ODH39:ODJ39 OND39:ONF39 OWZ39:OXB39 PGV39:PGX39 PQR39:PQT39 QAN39:QAP39 QKJ39:QKL39 QUF39:QUH39 REB39:RED39 RNX39:RNZ39 RXT39:RXV39 SHP39:SHR39 SRL39:SRN39 TBH39:TBJ39 TLD39:TLF39 TUZ39:TVB39 UEV39:UEX39 UOR39:UOT39 UYN39:UYP39 VIJ39:VIL39 VSF39:VSH39 WCB39:WCD39 WLX39:WLZ39 WVT39:WVV39 IW39 SS39 ACO39 AMK39 AWG39 BGC39 BZU39 BPY39 CJQ39 WMB42:WMD42 WCF42:WCH42 VSJ42:VSL42 VIN42:VIP42 UYR42:UYT42 UOV42:UOX42 UEZ42:UFB42 TVD42:TVF42 TLH42:TLJ42 TBL42:TBN42 SRP42:SRR42 SHT42:SHV42 RXX42:RXZ42 ROB42:ROD42 REF42:REH42 QUJ42:QUL42 QKN42:QKP42 QAR42:QAT42 PQV42:PQX42 PGZ42:PHB42 OXD42:OXF42 ONH42:ONJ42 ODL42:ODN42 NTP42:NTR42 NJT42:NJV42 MZX42:MZZ42 MQB42:MQD42 MGF42:MGH42 LWJ42:LWL42 LMN42:LMP42 LCR42:LCT42 KSV42:KSX42 KIZ42:KJB42 JZD42:JZF42 JPH42:JPJ42 JFL42:JFN42 IVP42:IVR42 ILT42:ILV42 IBX42:IBZ42 HSB42:HSD42 HIF42:HIH42 GYJ42:GYL42 GON42:GOP42 GER42:GET42 FUV42:FUX42 FKZ42:FLB42 FBD42:FBF42 ERH42:ERJ42 EHL42:EHN42 DXP42:DXR42 DNT42:DNV42 DDX42:DDZ42 CUB42:CUD42 CKF42:CKH42 CAJ42:CAL42 BQN42:BQP42 BGR42:BGT42 AWV42:AWX42 AMZ42:ANB42 ADD42:ADF42 TH42:TJ42 JL42:JN42 WVM42 WLQ42 WBU42 VRY42 VIC42 UYG42 UOK42 UEO42 TUS42 TKW42 TBA42 SRE42 SHI42 RXM42 RNQ42 RDU42 QTY42 QKC42 QAG42 PQK42 PGO42 OWS42 OMW42 ODA42 NTE42 NJI42 MZM42 MPQ42 MFU42 LVY42 LMC42 LCG42 KSK42 KIO42 JYS42 JOW42 JFA42 IVE42 ILI42 IBM42 HRQ42 HHU42 GXY42 GOC42 GEG42 FUK42 FKO42 FAS42 EQW42 EHA42 DXE42 DNI42 DDM42 CTQ42 CJU42 BZY42 BQC42 BGG42 AWK42 AMO42 ACS42 SW42 JA42 WLQ43:WLS43 WVX42:WVZ42 AWF77 BGA40 AMX21:AMZ21 AWT21:AWV21 BGP21:BGR21 BQL21:BQN21 CAH21:CAJ21 CKD21:CKF21 CTZ21:CUB21 DDV21:DDX21 DNR21:DNT21 DXN21:DXP21 EHJ21:EHL21 ERF21:ERH21 FBB21:FBD21 FKX21:FKZ21 FUT21:FUV21 GEP21:GER21 GOL21:GON21 GYH21:GYJ21 HID21:HIF21 HRZ21:HSB21 IBV21:IBX21 ILR21:ILT21 IVN21:IVP21 JFJ21:JFL21 JPF21:JPH21 JZB21:JZD21 KIX21:KIZ21 KST21:KSV21 LCP21:LCR21 LML21:LMN21 LWH21:LWJ21 MGD21:MGF21 MPZ21:MQB21 MZV21:MZX21 NJR21:NJT21 NTN21:NTP21 ODJ21:ODL21 ONF21:ONH21 OXB21:OXD21 PGX21:PGZ21 PQT21:PQV21 QAP21:QAR21 QKL21:QKN21 QUH21:QUJ21 RED21:REF21 RNZ21:ROB21 RXV21:RXX21 SHR21:SHT21 SRN21:SRP21 TBJ21:TBL21 TLF21:TLH21 TVB21:TVD21 UEX21:UEZ21 UOT21:UOV21 UYP21:UYR21 VIL21:VIN21 VSH21:VSJ21 WCD21:WCF21 WLZ21:WMB21 WVV21:WVX2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ADB21:ADD21 JJ21:JL21 TF21:TH21 AE21 R21 AMX24:AMZ24 AWT24:AWV24 BGP24:BGR24 BQL24:BQN24 CAH24:CAJ24 CKD24:CKF24 CTZ24:CUB24 DDV24:DDX24 DNR24:DNT24 DXN24:DXP24 EHJ24:EHL24 ERF24:ERH24 FBB24:FBD24 FKX24:FKZ24 FUT24:FUV24 GEP24:GER24 GOL24:GON24 GYH24:GYJ24 HID24:HIF24 HRZ24:HSB24 IBV24:IBX24 ILR24:ILT24 IVN24:IVP24 JFJ24:JFL24 JPF24:JPH24 JZB24:JZD24 KIX24:KIZ24 KST24:KSV24 LCP24:LCR24 LML24:LMN24 LWH24:LWJ24 MGD24:MGF24 MPZ24:MQB24 MZV24:MZX24 NJR24:NJT24 NTN24:NTP24 ODJ24:ODL24 ONF24:ONH24 OXB24:OXD24 PGX24:PGZ24 PQT24:PQV24 QAP24:QAR24 QKL24:QKN24 QUH24:QUJ24 RED24:REF24 RNZ24:ROB24 RXV24:RXX24 SHR24:SHT24 SRN24:SRP24 TBJ24:TBL24 TLF24:TLH24 TVB24:TVD24 UEX24:UEZ24 UOT24:UOV24 UYP24:UYR24 VIL24:VIN24 VSH24:VSJ24 WCD24:WCF24 WLZ24:WMB24 WVV24:WVX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ADB24:ADD24 JJ24:JL24 TF24:TH24 AE24 R24 N41:N47 BZS40 BPW40 CJO40 CTK40 DDG40 DNC40 DWY40 EGU40 EQQ40 FAM40 FKI40 FUE40 GEA40 GNW40 GXS40 HHO40 HRK40 IBG40 ILC40 IUY40 JEU40 JOQ40 JYM40 KII40 KSE40 LCA40 LLW40 LVS40 MFO40 MPK40 MZG40 NJC40 NSY40 OCU40 OMQ40 OWM40 PGI40 PQE40 QAA40 QJW40 QTS40 RDO40 RNK40 RXG40 SHC40 SQY40 TAU40 TKQ40 TUM40 UEI40 UOE40 UYA40 VHW40 VRS40 WBO40 WLK40 WVG40 JF40:JH40 TB40:TD40 ACX40:ACZ40 AMT40:AMV40 AWP40:AWR40 BGL40:BGN40 BQH40:BQJ40 CAD40:CAF40 CJZ40:CKB40 CTV40:CTX40 DDR40:DDT40 DNN40:DNP40 DXJ40:DXL40 EHF40:EHH40 ERB40:ERD40 FAX40:FAZ40 FKT40:FKV40 FUP40:FUR40 GEL40:GEN40 GOH40:GOJ40 GYD40:GYF40 HHZ40:HIB40 HRV40:HRX40 IBR40:IBT40 ILN40:ILP40 IVJ40:IVL40 JFF40:JFH40 JPB40:JPD40 JYX40:JYZ40 KIT40:KIV40 KSP40:KSR40 LCL40:LCN40 LMH40:LMJ40 LWD40:LWF40 MFZ40:MGB40 MPV40:MPX40 MZR40:MZT40 NJN40:NJP40 NTJ40:NTL40 ODF40:ODH40 ONB40:OND40 OWX40:OWZ40 PGT40:PGV40 PQP40:PQR40 QAL40:QAN40 QKH40:QKJ40 QUD40:QUF40 RDZ40:REB40 RNV40:RNX40 RXR40:RXT40 SHN40:SHP40 SRJ40:SRL40 TBF40:TBH40 TLB40:TLD40 TUX40:TUZ40 UET40:UEV40 UOP40:UOR40 UYL40:UYN40 VIH40:VIJ40 VSD40:VSF40 WBZ40:WCB40 WLV40:WLX40 WVR40:WVT40 IU40 SQ40 ACM40 AMI40 ACU47 BFP46 M29:M32 AB33:AB36 WBU43:WBW43 VRY43:VSA43 VIC43:VIE43 UYG43:UYI43 UOK43:UOM43 UEO43:UEQ43 TUS43:TUU43 TKW43:TKY43 TBA43:TBC43 SRE43:SRG43 SHI43:SHK43 RXM43:RXO43 RNQ43:RNS43 RDU43:RDW43 QTY43:QUA43 QKC43:QKE43 QAG43:QAI43 PQK43:PQM43 PGO43:PGQ43 OWS43:OWU43 OMW43:OMY43 ODA43:ODC43 NTE43:NTG43 NJI43:NJK43 MZM43:MZO43 MPQ43:MPS43 MFU43:MFW43 LVY43:LWA43 LMC43:LME43 LCG43:LCI43 KSK43:KSM43 KIO43:KIQ43 JYS43:JYU43 JOW43:JOY43 JFA43:JFC43 IVE43:IVG43 ILI43:ILK43 IBM43:IBO43 HRQ43:HRS43 HHU43:HHW43 GXY43:GYA43 GOC43:GOE43 GEG43:GEI43 FUK43:FUM43 FKO43:FKQ43 FAS43:FAU43 EQW43:EQY43 EHA43:EHC43 DXE43:DXG43 DNI43:DNK43 DDM43:DDO43 CTQ43:CTS43 CJU43:CJW43 BZY43:CAA43 BQC43:BQE43 BGG43:BGI43 AWK43:AWM43 AMO43:AMQ43 ACS43:ACU43 SW43:SY43 JA43:JC43 WVB43 WLF43 WBJ43 VRN43 VHR43 UXV43 UNZ43 UED43 TUH43 TKL43 TAP43 SQT43 SGX43 RXB43 RNF43 RDJ43 QTN43 QJR43 PZV43 PPZ43 PGD43 OWH43 OML43 OCP43 NST43 NIX43 MZB43 MPF43 MFJ43 LVN43 LLR43 LBV43 KRZ43 KID43 JYH43 JOL43 JEP43 IUT43 IKX43 IBB43 HRF43 HHJ43 GXN43 GNR43 GDV43 FTZ43 FKD43 FAH43 EQL43 EGP43 DWT43 DMX43 DDB43 CTF43 CJJ43 BZN43 BPR43 BFV43 AVZ43 AMD43 ACH43 SL43 IP43 WVM43:WVO43 AMJ44:AMJ45 BZH46 BPL46 CJD46 CSZ46 DCV46 DMR46 DWN46 EGJ46 EQF46 FAB46 FJX46 FTT46 GDP46 GNL46 GXH46 HHD46 HQZ46 IAV46 IKR46 IUN46 JEJ46 JOF46 JYB46 KHX46 KRT46 LBP46 LLL46 LVH46 MFD46 MOZ46 MYV46 NIR46 NSN46 OCJ46 OMF46 OWB46 PFX46 PPT46 PZP46 QJL46 QTH46 RDD46 RMZ46 RWV46 SGR46 SQN46 TAJ46 TKF46 TUB46 UDX46 UNT46 UXP46 VHL46 VRH46 WBD46 WKZ46 WUV46 IU46:IW46 SQ46:SS46 ACM46:ACO46 AMI46:AMK46 AWE46:AWG46 BGA46:BGC46 BPW46:BPY46 BZS46:BZU46 CJO46:CJQ46 CTK46:CTM46 DDG46:DDI46 DNC46:DNE46 DWY46:DXA46 EGU46:EGW46 EQQ46:EQS46 FAM46:FAO46 FKI46:FKK46 FUE46:FUG46 GEA46:GEC46 GNW46:GNY46 GXS46:GXU46 HHO46:HHQ46 HRK46:HRM46 IBG46:IBI46 ILC46:ILE46 IUY46:IVA46 JEU46:JEW46 JOQ46:JOS46 JYM46:JYO46 KII46:KIK46 KSE46:KSG46 LCA46:LCC46 LLW46:LLY46 LVS46:LVU46 MFO46:MFQ46 MPK46:MPM46 MZG46:MZI46 NJC46:NJE46 NSY46:NTA46 OCU46:OCW46 OMQ46:OMS46 OWM46:OWO46 PGI46:PGK46 PQE46:PQG46 QAA46:QAC46 QJW46:QJY46 QTS46:QTU46 RDO46:RDQ46 RNK46:RNM46 RXG46:RXI46 SHC46:SHE46 SQY46:SRA46 TAU46:TAW46 TKQ46:TKS46 TUM46:TUO46 UEI46:UEK46 UOE46:UOG46 UYA46:UYC46 VHW46:VHY46 VRS46:VRU46 WBO46:WBQ46 WLK46:WLM46 WVG46:WVI46 IJ46 SF46 ACB46 ALX46 BGB64 BPX64 BZT64 CJP64 CTL64 DDH64 DND64 DWZ64 EGV64 EQR64 FAN64 FKJ64 FUF64 GEB64 GNX64 GXT64 HHP64 HRL64 IBH64 ILD64 IUZ64 JEV64 JOR64 JYN64 KIJ64 KSF64 LCB64 LLX64 LVT64 MFP64 MPL64 MZH64 NJD64 NSZ64 OCV64 OMR64 OWN64 PGJ64 PQF64 QAB64 QJX64 QTT64 RDP64 RNL64 RXH64 SHD64 SQZ64 TAV64 TKR64 TUN64 UEJ64 UOF64 UYB64 VHX64 VRT64 WBP64 WLL64 WVH64 JG64:JI64 TC64:TE64 ACY64:ADA64 AMU64:AMW64 AWQ64:AWS64 BGM64:BGO64 BQI64:BQK64 CAE64:CAG64 CKA64:CKC64 CTW64:CTY64 DDS64:DDU64 DNO64:DNQ64 DXK64:DXM64 EHG64:EHI64 ERC64:ERE64 FAY64:FBA64 FKU64:FKW64 FUQ64:FUS64 GEM64:GEO64 GOI64:GOK64 GYE64:GYG64 HIA64:HIC64 HRW64:HRY64 IBS64:IBU64 ILO64:ILQ64 IVK64:IVM64 JFG64:JFI64 JPC64:JPE64 JYY64:JZA64 KIU64:KIW64 KSQ64:KSS64 LCM64:LCO64 LMI64:LMK64 LWE64:LWG64 MGA64:MGC64 MPW64:MPY64 MZS64:MZU64 NJO64:NJQ64 NTK64:NTM64 ODG64:ODI64 ONC64:ONE64 OWY64:OXA64 PGU64:PGW64 PQQ64:PQS64 QAM64:QAO64 QKI64:QKK64 QUE64:QUG64 REA64:REC64 RNW64:RNY64 RXS64:RXU64 SHO64:SHQ64 SRK64:SRM64 TBG64:TBI64 TLC64:TLE64 TUY64:TVA64 UEU64:UEW64 UOQ64:UOS64 UYM64:UYO64 VII64:VIK64 VSE64:VSG64 WCA64:WCC64 WLW64:WLY64 WVS64:WVU64 IV64 SR64 ACN64 AMJ64 BGB67 BPX67 BZT67 CJP67 CTL67 DDH67 DND67 DWZ67 EGV67 EQR67 FAN67 FKJ67 FUF67 GEB67 GNX67 GXT67 HHP67 HRL67 IBH67 ILD67 IUZ67 JEV67 JOR67 JYN67 KIJ67 KSF67 LCB67 LLX67 LVT67 MFP67 MPL67 MZH67 NJD67 NSZ67 OCV67 OMR67 OWN67 PGJ67 PQF67 QAB67 QJX67 QTT67 RDP67 RNL67 RXH67 SHD67 SQZ67 TAV67 TKR67 TUN67 UEJ67 UOF67 UYB67 VHX67 VRT67 WBP67 WLL67 WVH67 JG67:JI67 TC67:TE67 ACY67:ADA67 AMU67:AMW67 AWQ67:AWS67 BGM67:BGO67 BQI67:BQK67 CAE67:CAG67 CKA67:CKC67 CTW67:CTY67 DDS67:DDU67 DNO67:DNQ67 DXK67:DXM67 EHG67:EHI67 ERC67:ERE67 FAY67:FBA67 FKU67:FKW67 FUQ67:FUS67 GEM67:GEO67 GOI67:GOK67 GYE67:GYG67 HIA67:HIC67 HRW67:HRY67 IBS67:IBU67 ILO67:ILQ67 IVK67:IVM67 JFG67:JFI67 JPC67:JPE67 JYY67:JZA67 KIU67:KIW67 KSQ67:KSS67 LCM67:LCO67 LMI67:LMK67 LWE67:LWG67 MGA67:MGC67 MPW67:MPY67 MZS67:MZU67 NJO67:NJQ67 NTK67:NTM67 ODG67:ODI67 ONC67:ONE67 OWY67:OXA67 PGU67:PGW67 PQQ67:PQS67 QAM67:QAO67 QKI67:QKK67 QUE67:QUG67 REA67:REC67 RNW67:RNY67 RXS67:RXU67 SHO67:SHQ67 SRK67:SRM67 TBG67:TBI67 TLC67:TLE67 TUY67:TVA67 UEU67:UEW67 UOQ67:UOS67 UYM67:UYO67 VII67:VIK67 VSE67:VSG67 WCA67:WCC67 WLW67:WLY67 WVS67:WVU67 IV67 SR67 ACN67 AMJ67 AWF70 BGB70 BPX70 BZT70 CJP70 CTL70 DDH70 DND70 DWZ70 EGV70 EQR70 FAN70 FKJ70 FUF70 GEB70 GNX70 GXT70 HHP70 HRL70 IBH70 ILD70 IUZ70 JEV70 JOR70 JYN70 KIJ70 KSF70 LCB70 LLX70 LVT70 MFP70 MPL70 MZH70 NJD70 NSZ70 OCV70 OMR70 OWN70 PGJ70 PQF70 QAB70 QJX70 QTT70 RDP70 RNL70 RXH70 SHD70 SQZ70 TAV70 TKR70 TUN70 UEJ70 UOF70 UYB70 VHX70 VRT70 WBP70 WLL70 WVH70 JG70:JI70 TC70:TE70 ACY70:ADA70 AMU70:AMW70 AWQ70:AWS70 BGM70:BGO70 BQI70:BQK70 CAE70:CAG70 CKA70:CKC70 CTW70:CTY70 DDS70:DDU70 DNO70:DNQ70 DXK70:DXM70 EHG70:EHI70 ERC70:ERE70 FAY70:FBA70 FKU70:FKW70 FUQ70:FUS70 GEM70:GEO70 GOI70:GOK70 GYE70:GYG70 HIA70:HIC70 HRW70:HRY70 IBS70:IBU70 ILO70:ILQ70 IVK70:IVM70 JFG70:JFI70 JPC70:JPE70 JYY70:JZA70 KIU70:KIW70 KSQ70:KSS70 LCM70:LCO70 LMI70:LMK70 LWE70:LWG70 MGA70:MGC70 MPW70:MPY70 MZS70:MZU70 NJO70:NJQ70 NTK70:NTM70 ODG70:ODI70 ONC70:ONE70 OWY70:OXA70 PGU70:PGW70 PQQ70:PQS70 QAM70:QAO70 QKI70:QKK70 QUE70:QUG70 REA70:REC70 RNW70:RNY70 RXS70:RXU70 SHO70:SHQ70 SRK70:SRM70 TBG70:TBI70 TLC70:TLE70 TUY70:TVA70 UEU70:UEW70 UOQ70:UOS70 UYM70:UYO70 VII70:VIK70 VSE70:VSG70 WCA70:WCC70 WLW70:WLY70 WVS70:WVU70 IV70 SR70 ACN70 AMJ70 BGB77 BPX77 BZT77 CJP77 CTL77 DDH77 DND77 DWZ77 EGV77 EQR77 FAN77 FKJ77 FUF77 GEB77 GNX77 GXT77 HHP77 HRL77 IBH77 ILD77 IUZ77 JEV77 JOR77 JYN77 KIJ77 KSF77 LCB77 LLX77 LVT77 MFP77 MPL77 MZH77 NJD77 NSZ77 OCV77 OMR77 OWN77 PGJ77 PQF77 QAB77 QJX77 QTT77 RDP77 RNL77 RXH77 SHD77 SQZ77 TAV77 TKR77 TUN77 UEJ77 UOF77 UYB77 VHX77 VRT77 WBP77 WLL77 WVH77 JG77:JI77 TC77:TE77 ACY77:ADA77 AMU77:AMW77 AWQ77:AWS77 BGM77:BGO77 BQI77:BQK77 CAE77:CAG77 CKA77:CKC77 CTW77:CTY77 DDS77:DDU77 DNO77:DNQ77 DXK77:DXM77 EHG77:EHI77 ERC77:ERE77 FAY77:FBA77 FKU77:FKW77 FUQ77:FUS77 GEM77:GEO77 GOI77:GOK77 GYE77:GYG77 HIA77:HIC77 HRW77:HRY77 IBS77:IBU77 ILO77:ILQ77 IVK77:IVM77 JFG77:JFI77 JPC77:JPE77 JYY77:JZA77 KIU77:KIW77 KSQ77:KSS77 LCM77:LCO77 LMI77:LMK77 LWE77:LWG77 MGA77:MGC77 MPW77:MPY77 MZS77:MZU77 NJO77:NJQ77 NTK77:NTM77 ODG77:ODI77 ONC77:ONE77 OWY77:OXA77 PGU77:PGW77 PQQ77:PQS77 QAM77:QAO77 QKI77:QKK77 QUE77:QUG77 REA77:REC77 RNW77:RNY77 RXS77:RXU77 SHO77:SHQ77 SRK77:SRM77 TBG77:TBI77 TLC77:TLE77 TUY77:TVA77 UEU77:UEW77 UOQ77:UOS77 UYM77:UYO77 VII77:VIK77 VSE77:VSG77 WCA77:WCC77 WLW77:WLY77 WVS77:WVU77 IV77 SR77 ACN77 AMJ77 BGI38 AMU68 AVT46 AWM47 SY47 JC47 WVZ47:WWB47 WMD47:WMF47 WCH47:WCJ47 VSL47:VSN47 VIP47:VIR47 UYT47:UYV47 UOX47:UOZ47 UFB47:UFD47 TVF47:TVH47 TLJ47:TLL47 TBN47:TBP47 SRR47:SRT47 SHV47:SHX47 RXZ47:RYB47 ROD47:ROF47 REH47:REJ47 QUL47:QUN47 QKP47:QKR47 QAT47:QAV47 PQX47:PQZ47 PHB47:PHD47 OXF47:OXH47 ONJ47:ONL47 ODN47:ODP47 NTR47:NTT47 NJV47:NJX47 MZZ47:NAB47 MQD47:MQF47 MGH47:MGJ47 LWL47:LWN47 LMP47:LMR47 LCT47:LCV47 KSX47:KSZ47 KJB47:KJD47 JZF47:JZH47 JPJ47:JPL47 JFN47:JFP47 IVR47:IVT47 ILV47:ILX47 IBZ47:ICB47 HSD47:HSF47 HIH47:HIJ47 GYL47:GYN47 GOP47:GOR47 GET47:GEV47 FUX47:FUZ47 FLB47:FLD47 FBF47:FBH47 ERJ47:ERL47 EHN47:EHP47 DXR47:DXT47 DNV47:DNX47 DDZ47:DEB47 CUD47:CUF47 CKH47:CKJ47 CAL47:CAN47 BQP47:BQR47 BGT47:BGV47 AWX47:AWZ47 ANB47:AND47 ADF47:ADH47 TJ47:TL47 JN47:JP47 WVO47 WLS47 WBW47 VSA47 VIE47 UYI47 UOM47 UEQ47 TUU47 TKY47 TBC47 SRG47 SHK47 RXO47 RNS47 RDW47 QUA47 QKE47 QAI47 PQM47 PGQ47 OWU47 OMY47 ODC47 NTG47 NJK47 MZO47 MPS47 MFW47 LWA47 LME47 LCI47 KSM47 KIQ47 JYU47 JOY47 JFC47 IVG47 ILK47 IBO47 HRS47 HHW47 GYA47 GOE47 GEI47 FUM47 FKQ47 FAU47 EQY47 EHC47 DXG47 DNK47 DDO47 CTS47 CJW47 CAA47 BQE47 BGI47 AWE40 BPY31 BZU31 BGC31 AWG31 AMK31 ACO31 SS31 IW31 WVT31:WVV31 WLX31:WLZ31 WCB31:WCD31 VSF31:VSH31 VIJ31:VIL31 UYN31:UYP31 UOR31:UOT31 UEV31:UEX31 TUZ31:TVB31 TLD31:TLF31 TBH31:TBJ31 SRL31:SRN31 SHP31:SHR31 RXT31:RXV31 RNX31:RNZ31 REB31:RED31 QUF31:QUH31 QKJ31:QKL31 QAN31:QAP31 PQR31:PQT31 PGV31:PGX31 OWZ31:OXB31 OND31:ONF31 ODH31:ODJ31 NTL31:NTN31 NJP31:NJR31 MZT31:MZV31 MPX31:MPZ31 MGB31:MGD31 LWF31:LWH31 LMJ31:LML31 LCN31:LCP31 KSR31:KST31 KIV31:KIX31 JYZ31:JZB31 JPD31:JPF31 JFH31:JFJ31 IVL31:IVN31 ILP31:ILR31 IBT31:IBV31 HRX31:HRZ31 HIB31:HID31 GYF31:GYH31 GOJ31:GOL31 GEN31:GEP31 FUR31:FUT31 FKV31:FKX31 FAZ31:FBB31 ERD31:ERF31 EHH31:EHJ31 DXL31:DXN31 DNP31:DNR31 DDT31:DDV31 CTX31:CTZ31 CKB31:CKD31 CAF31:CAH31 BQJ31:BQL31 BGN31:BGP31 AWR31:AWT31 AMV31:AMX31 ACZ31:ADB31 TD31:TF31 JH31:JJ31 WVI31 WLM31 WBQ31 VRU31 VHY31 UYC31 UOG31 UEK31 TUO31 TKS31 TAW31 SRA31 SHE31 RXI31 RNM31 RDQ31 QTU31 QJY31 QAC31 PQG31 PGK31 OWO31 OMS31 OCW31 NTA31 NJE31 MZI31 MPM31 MFQ31 LVU31 LLY31 LCC31 KSG31 KIK31 JYO31 JOS31 JEW31 IVA31 ILE31 IBI31 HRM31 HHQ31 GXU31 GNY31 GEC31 FUG31 FKK31 FAO31 EQS31 EGW31 DXA31 DNE31 DDI31 CTM31 CJQ31 BGI32 AMQ32 ACU32 AWM32 SY32 JC32 WVZ32:WWB32 WMD32:WMF32 WCH32:WCJ32 VSL32:VSN32 VIP32:VIR32 UYT32:UYV32 UOX32:UOZ32 UFB32:UFD32 TVF32:TVH32 TLJ32:TLL32 TBN32:TBP32 SRR32:SRT32 SHV32:SHX32 RXZ32:RYB32 ROD32:ROF32 REH32:REJ32 QUL32:QUN32 QKP32:QKR32 QAT32:QAV32 PQX32:PQZ32 PHB32:PHD32 OXF32:OXH32 ONJ32:ONL32 ODN32:ODP32 NTR32:NTT32 NJV32:NJX32 MZZ32:NAB32 MQD32:MQF32 MGH32:MGJ32 LWL32:LWN32 LMP32:LMR32 LCT32:LCV32 KSX32:KSZ32 KJB32:KJD32 JZF32:JZH32 JPJ32:JPL32 JFN32:JFP32 IVR32:IVT32 ILV32:ILX32 IBZ32:ICB32 HSD32:HSF32 HIH32:HIJ32 GYL32:GYN32 GOP32:GOR32 GET32:GEV32 FUX32:FUZ32 FLB32:FLD32 FBF32:FBH32 ERJ32:ERL32 EHN32:EHP32 DXR32:DXT32 DNV32:DNX32 DDZ32:DEB32 CUD32:CUF32 CKH32:CKJ32 CAL32:CAN32 BQP32:BQR32 BGT32:BGV32 AWX32:AWZ32 ANB32:AND32 ADF32:ADH32 TJ32:TL32 JN32:JP32 WVO32 WLS32 WBW32 VSA32 VIE32 UYI32 UOM32 UEQ32 TUU32 TKY32 TBC32 SRG32 SHK32 RXO32 RNS32 RDW32 QUA32 QKE32 QAI32 PQM32 PGQ32 OWU32 OMY32 ODC32 NTG32 NJK32 MZO32 MPS32 MFW32 LWA32 LME32 LCI32 KSM32 KIQ32 JYU32 JOY32 JFC32 IVG32 ILK32 IBO32 HRS32 HHW32 GYA32 GOE32 GEI32 FUM32 FKQ32 FAU32 EQY32 EHC32 DXG32 DNK32 DDO32 CTS32 CJW32 CAA32 BQE32 TC122:TC679 BPY33 BZU33 BGC33 AWG33 AMK33 ACO33 SS33 IW33 WVT33:WVV33 WLX33:WLZ33 WCB33:WCD33 VSF33:VSH33 VIJ33:VIL33 UYN33:UYP33 UOR33:UOT33 UEV33:UEX33 TUZ33:TVB33 TLD33:TLF33 TBH33:TBJ33 SRL33:SRN33 SHP33:SHR33 RXT33:RXV33 RNX33:RNZ33 REB33:RED33 QUF33:QUH33 QKJ33:QKL33 QAN33:QAP33 PQR33:PQT33 PGV33:PGX33 OWZ33:OXB33 OND33:ONF33 ODH33:ODJ33 NTL33:NTN33 NJP33:NJR33 MZT33:MZV33 MPX33:MPZ33 MGB33:MGD33 LWF33:LWH33 LMJ33:LML33 LCN33:LCP33 KSR33:KST33 KIV33:KIX33 JYZ33:JZB33 JPD33:JPF33 JFH33:JFJ33 IVL33:IVN33 ILP33:ILR33 IBT33:IBV33 HRX33:HRZ33 HIB33:HID33 GYF33:GYH33 GOJ33:GOL33 GEN33:GEP33 FUR33:FUT33 FKV33:FKX33 FAZ33:FBB33 ERD33:ERF33 EHH33:EHJ33 DXL33:DXN33 DNP33:DNR33 DDT33:DDV33 CTX33:CTZ33 CKB33:CKD33 CAF33:CAH33 BQJ33:BQL33 BGN33:BGP33 AWR33:AWT33 AMV33:AMX33 ACZ33:ADB33 TD33:TF33 JH33:JJ33 WVI33 WLM33 WBQ33 VRU33 VHY33 UYC33 UOG33 UEK33 TUO33 TKS33 TAW33 SRA33 SHE33 RXI33 RNM33 RDQ33 QTU33 QJY33 QAC33 PQG33 PGK33 OWO33 OMS33 OCW33 NTA33 NJE33 MZI33 MPM33 MFQ33 LVU33 LLY33 LCC33 KSG33 KIK33 JYO33 JOS33 JEW33 IVA33 ILE33 IBI33 HRM33 HHQ33 GXU33 GNY33 GEC33 FUG33 FKK33 FAO33 EQS33 EGW33 DXA33 DNE33 DDI33 CTM33 CJQ33 BGI34 AMQ34 ACU34 AWM34 SY34 JC34 WVZ34:WWB34 WMD34:WMF34 WCH34:WCJ34 VSL34:VSN34 VIP34:VIR34 UYT34:UYV34 UOX34:UOZ34 UFB34:UFD34 TVF34:TVH34 TLJ34:TLL34 TBN34:TBP34 SRR34:SRT34 SHV34:SHX34 RXZ34:RYB34 ROD34:ROF34 REH34:REJ34 QUL34:QUN34 QKP34:QKR34 QAT34:QAV34 PQX34:PQZ34 PHB34:PHD34 OXF34:OXH34 ONJ34:ONL34 ODN34:ODP34 NTR34:NTT34 NJV34:NJX34 MZZ34:NAB34 MQD34:MQF34 MGH34:MGJ34 LWL34:LWN34 LMP34:LMR34 LCT34:LCV34 KSX34:KSZ34 KJB34:KJD34 JZF34:JZH34 JPJ34:JPL34 JFN34:JFP34 IVR34:IVT34 ILV34:ILX34 IBZ34:ICB34 HSD34:HSF34 HIH34:HIJ34 GYL34:GYN34 GOP34:GOR34 GET34:GEV34 FUX34:FUZ34 FLB34:FLD34 FBF34:FBH34 ERJ34:ERL34 EHN34:EHP34 DXR34:DXT34 DNV34:DNX34 DDZ34:DEB34 CUD34:CUF34 CKH34:CKJ34 CAL34:CAN34 BQP34:BQR34 BGT34:BGV34 AWX34:AWZ34 ANB34:AND34 ADF34:ADH34 TJ34:TL34 JN34:JP34 WVO34 WLS34 WBW34 VSA34 VIE34 UYI34 UOM34 UEQ34 TUU34 TKY34 TBC34 SRG34 SHK34 RXO34 RNS34 RDW34 QUA34 QKE34 QAI34 PQM34 PGQ34 OWU34 OMY34 ODC34 NTG34 NJK34 MZO34 MPS34 MFW34 LWA34 LME34 LCI34 KSM34 KIQ34 JYU34 JOY34 JFC34 IVG34 ILK34 IBO34 HRS34 HHW34 GYA34 GOE34 GEI34 FUM34 FKQ34 FAU34 EQY34 EHC34 DXG34 DNK34 DDO34 CTS34 CJW34 CAA34 BQE34 CJQ35 CTM39 BPY35 BZU35 BGC35 AWG35 AMK35 ACO35 SS35 IW35 WVT35:WVV35 WLX35:WLZ35 WCB35:WCD35 VSF35:VSH35 VIJ35:VIL35 UYN35:UYP35 UOR35:UOT35 UEV35:UEX35 TUZ35:TVB35 TLD35:TLF35 TBH35:TBJ35 SRL35:SRN35 SHP35:SHR35 RXT35:RXV35 RNX35:RNZ35 REB35:RED35 QUF35:QUH35 QKJ35:QKL35 QAN35:QAP35 PQR35:PQT35 PGV35:PGX35 OWZ35:OXB35 OND35:ONF35 ODH35:ODJ35 NTL35:NTN35 NJP35:NJR35 MZT35:MZV35 MPX35:MPZ35 MGB35:MGD35 LWF35:LWH35 LMJ35:LML35 LCN35:LCP35 KSR35:KST35 KIV35:KIX35 JYZ35:JZB35 JPD35:JPF35 JFH35:JFJ35 IVL35:IVN35 ILP35:ILR35 IBT35:IBV35 HRX35:HRZ35 HIB35:HID35 GYF35:GYH35 GOJ35:GOL35 GEN35:GEP35 FUR35:FUT35 FKV35:FKX35 FAZ35:FBB35 ERD35:ERF35 EHH35:EHJ35 DXL35:DXN35 DNP35:DNR35 DDT35:DDV35 CTX35:CTZ35 CKB35:CKD35 CAF35:CAH35 BQJ35:BQL35 BGN35:BGP35 AWR35:AWT35 AMV35:AMX35 ACZ35:ADB35 TD35:TF35 JH35:JJ35 WVI35 WLM35 WBQ35 VRU35 VHY35 UYC35 UOG35 UEK35 TUO35 TKS35 TAW35 SRA35 SHE35 RXI35 RNM35 RDQ35 QTU35 QJY35 QAC35 PQG35 PGK35 OWO35 OMS35 OCW35 NTA35 NJE35 MZI35 MPM35 MFQ35 LVU35 LLY35 LCC35 KSG35 KIK35 JYO35 JOS35 JEW35 IVA35 ILE35 IBI35 HRM35 HHQ35 GXU35 GNY35 GEC35 FUG35 FKK35 FAO35 EQS35 EGW35 DXA35 DNE35 DDI35 CTM35 BGI36 AMQ36 ACU36 AWM36 SY36 JC36 WVZ36:WWB36 WMD36:WMF36 WCH36:WCJ36 VSL36:VSN36 VIP36:VIR36 UYT36:UYV36 UOX36:UOZ36 UFB36:UFD36 TVF36:TVH36 TLJ36:TLL36 TBN36:TBP36 SRR36:SRT36 SHV36:SHX36 RXZ36:RYB36 ROD36:ROF36 REH36:REJ36 QUL36:QUN36 QKP36:QKR36 QAT36:QAV36 PQX36:PQZ36 PHB36:PHD36 OXF36:OXH36 ONJ36:ONL36 ODN36:ODP36 NTR36:NTT36 NJV36:NJX36 MZZ36:NAB36 MQD36:MQF36 MGH36:MGJ36 LWL36:LWN36 LMP36:LMR36 LCT36:LCV36 KSX36:KSZ36 KJB36:KJD36 JZF36:JZH36 JPJ36:JPL36 JFN36:JFP36 IVR36:IVT36 ILV36:ILX36 IBZ36:ICB36 HSD36:HSF36 HIH36:HIJ36 GYL36:GYN36 GOP36:GOR36 GET36:GEV36 FUX36:FUZ36 FLB36:FLD36 FBF36:FBH36 ERJ36:ERL36 EHN36:EHP36 DXR36:DXT36 DNV36:DNX36 DDZ36:DEB36 CUD36:CUF36 CKH36:CKJ36 CAL36:CAN36 BQP36:BQR36 BGT36:BGV36 AWX36:AWZ36 ANB36:AND36 ADF36:ADH36 TJ36:TL36 JN36:JP36 WVO36 WLS36 WBW36 VSA36 VIE36 UYI36 UOM36 UEQ36 TUU36 TKY36 TBC36 SRG36 SHK36 RXO36 RNS36 RDW36 QUA36 QKE36 QAI36 PQM36 PGQ36 OWU36 OMY36 ODC36 NTG36 NJK36 MZO36 MPS36 MFW36 LWA36 LME36 LCI36 KSM36 KIQ36 JYU36 JOY36 JFC36 IVG36 ILK36 IBO36 HRS36 HHW36 GYA36 GOE36 GEI36 FUM36 FKQ36 FAU36 EQY36 EHC36 DXG36 DNK36 DDO36 CTS36 CJW36 CAA36 BQE36 CTM37 CJQ37 BPY37 BZU37 BGC37 AWG37 AMK37 ACO37 SS37 IW37 WVT37:WVV37 WLX37:WLZ37 WCB37:WCD37 VSF37:VSH37 VIJ37:VIL37 UYN37:UYP37 UOR37:UOT37 UEV37:UEX37 TUZ37:TVB37 TLD37:TLF37 TBH37:TBJ37 SRL37:SRN37 SHP37:SHR37 RXT37:RXV37 RNX37:RNZ37 REB37:RED37 QUF37:QUH37 QKJ37:QKL37 QAN37:QAP37 PQR37:PQT37 PGV37:PGX37 OWZ37:OXB37 OND37:ONF37 ODH37:ODJ37 NTL37:NTN37 NJP37:NJR37 MZT37:MZV37 MPX37:MPZ37 MGB37:MGD37 LWF37:LWH37 LMJ37:LML37 LCN37:LCP37 KSR37:KST37 KIV37:KIX37 JYZ37:JZB37 JPD37:JPF37 JFH37:JFJ37 IVL37:IVN37 ILP37:ILR37 IBT37:IBV37 HRX37:HRZ37 HIB37:HID37 GYF37:GYH37 GOJ37:GOL37 GEN37:GEP37 FUR37:FUT37 FKV37:FKX37 FAZ37:FBB37 ERD37:ERF37 EHH37:EHJ37 DXL37:DXN37 DNP37:DNR37 DDT37:DDV37 CTX37:CTZ37 CKB37:CKD37 CAF37:CAH37 BQJ37:BQL37 BGN37:BGP37 AWR37:AWT37 AMV37:AMX37 ACZ37:ADB37 TD37:TF37 JH37:JJ37 WVI37 WLM37 WBQ37 VRU37 VHY37 UYC37 UOG37 UEK37 TUO37 TKS37 TAW37 SRA37 SHE37 RXI37 RNM37 RDQ37 QTU37 QJY37 QAC37 PQG37 PGK37 OWO37 OMS37 OCW37 NTA37 NJE37 MZI37 MPM37 MFQ37 LVU37 LLY37 LCC37 KSG37 KIK37 JYO37 JOS37 JEW37 IVA37 ILE37 IBI37 HRM37 HHQ37 GXU37 GNY37 GEC37 FUG37 FKK37 FAO37 EQS37 EGW37 DXA37 DNE37 DDI37 DDI39 AMQ38 ACU38 AWM38 SY38 JC38 WVZ38:WWB38 WMD38:WMF38 WCH38:WCJ38 VSL38:VSN38 VIP38:VIR38 UYT38:UYV38 UOX38:UOZ38 UFB38:UFD38 TVF38:TVH38 TLJ38:TLL38 TBN38:TBP38 SRR38:SRT38 SHV38:SHX38 RXZ38:RYB38 ROD38:ROF38 REH38:REJ38 QUL38:QUN38 QKP38:QKR38 QAT38:QAV38 PQX38:PQZ38 PHB38:PHD38 OXF38:OXH38 ONJ38:ONL38 ODN38:ODP38 NTR38:NTT38 NJV38:NJX38 MZZ38:NAB38 MQD38:MQF38 MGH38:MGJ38 LWL38:LWN38 LMP38:LMR38 LCT38:LCV38 KSX38:KSZ38 KJB38:KJD38 JZF38:JZH38 JPJ38:JPL38 JFN38:JFP38 IVR38:IVT38 ILV38:ILX38 IBZ38:ICB38 HSD38:HSF38 HIH38:HIJ38 GYL38:GYN38 GOP38:GOR38 GET38:GEV38 FUX38:FUZ38 FLB38:FLD38 FBF38:FBH38 ERJ38:ERL38 EHN38:EHP38 DXR38:DXT38 DNV38:DNX38 DDZ38:DEB38 CUD38:CUF38 CKH38:CKJ38 CAL38:CAN38 BQP38:BQR38 BGT38:BGV38 AWX38:AWZ38 ANB38:AND38 ADF38:ADH38 TJ38:TL38 JN38:JP38 WVO38 WLS38 WBW38 VSA38 VIE38 UYI38 UOM38 UEQ38 TUU38 TKY38 TBC38 SRG38 SHK38 RXO38 RNS38 RDW38 QUA38 QKE38 QAI38 PQM38 PGQ38 OWU38 OMY38 ODC38 NTG38 NJK38 MZO38 MPS38 MFW38 LWA38 LME38 LCI38 KSM38 KIQ38 JYU38 JOY38 JFC38 IVG38 ILK38 IBO38 HRS38 HHW38 GYA38 GOE38 GEI38 FUM38 FKQ38 FAU38 EQY38 EHC38 DXG38 DNK38 DDO38 CTS38 CJW38 CAA38 BQE38 AMU65 AWF64 ACY65 TC65 JG65 WWD65:WWF65 WMH65:WMJ65 WCL65:WCN65 VSP65:VSR65 VIT65:VIV65 UYX65:UYZ65 UPB65:UPD65 UFF65:UFH65 TVJ65:TVL65 TLN65:TLP65 TBR65:TBT65 SRV65:SRX65 SHZ65:SIB65 RYD65:RYF65 ROH65:ROJ65 REL65:REN65 QUP65:QUR65 QKT65:QKV65 QAX65:QAZ65 PRB65:PRD65 PHF65:PHH65 OXJ65:OXL65 ONN65:ONP65 ODR65:ODT65 NTV65:NTX65 NJZ65:NKB65 NAD65:NAF65 MQH65:MQJ65 MGL65:MGN65 LWP65:LWR65 LMT65:LMV65 LCX65:LCZ65 KTB65:KTD65 KJF65:KJH65 JZJ65:JZL65 JPN65:JPP65 JFR65:JFT65 IVV65:IVX65 ILZ65:IMB65 ICD65:ICF65 HSH65:HSJ65 HIL65:HIN65 GYP65:GYR65 GOT65:GOV65 GEX65:GEZ65 FVB65:FVD65 FLF65:FLH65 FBJ65:FBL65 ERN65:ERP65 EHR65:EHT65 DXV65:DXX65 DNZ65:DOB65 DED65:DEF65 CUH65:CUJ65 CKL65:CKN65 CAP65:CAR65 BQT65:BQV65 BGX65:BGZ65 AXB65:AXD65 ANF65:ANH65 ADJ65:ADL65 TN65:TP65 JR65:JT65 WVS65 WLW65 WCA65 VSE65 VII65 UYM65 UOQ65 UEU65 TUY65 TLC65 TBG65 SRK65 SHO65 RXS65 RNW65 REA65 QUE65 QKI65 QAM65 PQQ65 PGU65 OWY65 ONC65 ODG65 NTK65 NJO65 MZS65 MPW65 MGA65 LWE65 LMI65 LCM65 KSQ65 KIU65 JYY65 JPC65 JFG65 IVK65 ILO65 IBS65 HRW65 HIA65 GYE65 GOI65 GEM65 FUQ65 FKU65 FAY65 ERC65 EHG65 DXK65 DNO65 DDS65 CTW65 CKA65 CAE65 BQI65 BGM65 AWQ65 AWF67 ACY68 TC68 JG68 WWD68:WWF68 WMH68:WMJ68 WCL68:WCN68 VSP68:VSR68 VIT68:VIV68 UYX68:UYZ68 UPB68:UPD68 UFF68:UFH68 TVJ68:TVL68 TLN68:TLP68 TBR68:TBT68 SRV68:SRX68 SHZ68:SIB68 RYD68:RYF68 ROH68:ROJ68 REL68:REN68 QUP68:QUR68 QKT68:QKV68 QAX68:QAZ68 PRB68:PRD68 PHF68:PHH68 OXJ68:OXL68 ONN68:ONP68 ODR68:ODT68 NTV68:NTX68 NJZ68:NKB68 NAD68:NAF68 MQH68:MQJ68 MGL68:MGN68 LWP68:LWR68 LMT68:LMV68 LCX68:LCZ68 KTB68:KTD68 KJF68:KJH68 JZJ68:JZL68 JPN68:JPP68 JFR68:JFT68 IVV68:IVX68 ILZ68:IMB68 ICD68:ICF68 HSH68:HSJ68 HIL68:HIN68 GYP68:GYR68 GOT68:GOV68 GEX68:GEZ68 FVB68:FVD68 FLF68:FLH68 FBJ68:FBL68 ERN68:ERP68 EHR68:EHT68 DXV68:DXX68 DNZ68:DOB68 DED68:DEF68 CUH68:CUJ68 CKL68:CKN68 CAP68:CAR68 BQT68:BQV68 BGX68:BGZ68 AXB68:AXD68 ANF68:ANH68 ADJ68:ADL68 TN68:TP68 JR68:JT68 WVS68 WLW68 WCA68 VSE68 VII68 UYM68 UOQ68 UEU68 TUY68 TLC68 TBG68 SRK68 SHO68 RXS68 RNW68 REA68 QUE68 QKI68 QAM68 PQQ68 PGU68 OWY68 ONC68 ODG68 NTK68 NJO68 MZS68 MPW68 MGA68 LWE68 LMI68 LCM68 KSQ68 KIU68 JYY68 JPC68 JFG68 IVK68 ILO68 IBS68 HRW68 HIA68 GYE68 GOI68 GEM68 FUQ68 FKU68 FAY68 ERC68 EHG68 DXK68 DNO68 DDS68 CTW68 CKA68 CAE68 BQI68 BGM68 AWQ68 ACN44:ACN45 AWF44:AWF45 SR44:SR45 IV44:IV45 WVS44:WVU45 WLW44:WLY45 WCA44:WCC45 VSE44:VSG45 VII44:VIK45 UYM44:UYO45 UOQ44:UOS45 UEU44:UEW45 TUY44:TVA45 TLC44:TLE45 TBG44:TBI45 SRK44:SRM45 SHO44:SHQ45 RXS44:RXU45 RNW44:RNY45 REA44:REC45 QUE44:QUG45 QKI44:QKK45 QAM44:QAO45 PQQ44:PQS45 PGU44:PGW45 OWY44:OXA45 ONC44:ONE45 ODG44:ODI45 NTK44:NTM45 NJO44:NJQ45 MZS44:MZU45 MPW44:MPY45 MGA44:MGC45 LWE44:LWG45 LMI44:LMK45 LCM44:LCO45 KSQ44:KSS45 KIU44:KIW45 JYY44:JZA45 JPC44:JPE45 JFG44:JFI45 IVK44:IVM45 ILO44:ILQ45 IBS44:IBU45 HRW44:HRY45 HIA44:HIC45 GYE44:GYG45 GOI44:GOK45 GEM44:GEO45 FUQ44:FUS45 FKU44:FKW45 FAY44:FBA45 ERC44:ERE45 EHG44:EHI45 DXK44:DXM45 DNO44:DNQ45 DDS44:DDU45 CTW44:CTY45 CKA44:CKC45 CAE44:CAG45 BQI44:BQK45 BGM44:BGO45 AWQ44:AWS45 AMU44:AMW45 ACY44:ADA45 TC44:TE45 JG44:JI45 WVH44:WVH45 WLL44:WLL45 WBP44:WBP45 VRT44:VRT45 VHX44:VHX45 UYB44:UYB45 UOF44:UOF45 UEJ44:UEJ45 TUN44:TUN45 TKR44:TKR45 TAV44:TAV45 SQZ44:SQZ45 SHD44:SHD45 RXH44:RXH45 RNL44:RNL45 RDP44:RDP45 QTT44:QTT45 QJX44:QJX45 QAB44:QAB45 PQF44:PQF45 PGJ44:PGJ45 OWN44:OWN45 OMR44:OMR45 OCV44:OCV45 NSZ44:NSZ45 NJD44:NJD45 MZH44:MZH45 MPL44:MPL45 MFP44:MFP45 LVT44:LVT45 LLX44:LLX45 LCB44:LCB45 KSF44:KSF45 KIJ44:KIJ45 JYN44:JYN45 JOR44:JOR45 JEV44:JEV45 IUZ44:IUZ45 ILD44:ILD45 IBH44:IBH45 HRL44:HRL45 HHP44:HHP45 GXT44:GXT45 GNX44:GNX45 GEB44:GEB45 FUF44:FUF45 FKJ44:FKJ45 FAN44:FAN45 EQR44:EQR45 EGV44:EGV45 DWZ44:DWZ45 DND44:DND45 DDH44:DDH45 CTL44:CTL45 CJP44:CJP45 BZT44:BZT45 BPX44:BPX45 BGB44:BGB45 Y29:Y40 T29:T36 M39:M40 ACY122:ACY679 AMU122:AMU679 AWQ122:AWQ679 BGM122:BGM679 BQI122:BQI679 CAE122:CAE679 CKA122:CKA679 CTW122:CTW679 DDS122:DDS679 DNO122:DNO679 DXK122:DXK679 EHG122:EHG679 ERC122:ERC679 FAY122:FAY679 FKU122:FKU679 FUQ122:FUQ679 GEM122:GEM679 GOI122:GOI679 GYE122:GYE679 HIA122:HIA679 HRW122:HRW679 IBS122:IBS679 ILO122:ILO679 IVK122:IVK679 JFG122:JFG679 JPC122:JPC679 JYY122:JYY679 KIU122:KIU679 KSQ122:KSQ679 LCM122:LCM679 LMI122:LMI679 LWE122:LWE679 MGA122:MGA679 MPW122:MPW679 MZS122:MZS679 NJO122:NJO679 NTK122:NTK679 ODG122:ODG679 ONC122:ONC679 OWY122:OWY679 PGU122:PGU679 PQQ122:PQQ679 QAM122:QAM679 QKI122:QKI679 QUE122:QUE679 REA122:REA679 RNW122:RNW679 RXS122:RXS679 SHO122:SHO679 SRK122:SRK679 TBG122:TBG679 TLC122:TLC679 TUY122:TUY679 UEU122:UEU679 UOQ122:UOQ679 UYM122:UYM679 VII122:VII679 VSE122:VSE679 WCA122:WCA679 WLW122:WLW679 WVS122:WVS679 JR122:JT679 TN122:TP679 ADJ122:ADL679 ANF122:ANH679 AXB122:AXD679 BGX122:BGZ679 BQT122:BQV679 CAP122:CAR679 CKL122:CKN679 CUH122:CUJ679 DED122:DEF679 DNZ122:DOB679 DXV122:DXX679 EHR122:EHT679 ERN122:ERP679 FBJ122:FBL679 FLF122:FLH679 FVB122:FVD679 GEX122:GEZ679 GOT122:GOV679 GYP122:GYR679 HIL122:HIN679 HSH122:HSJ679 ICD122:ICF679 ILZ122:IMB679 IVV122:IVX679 JFR122:JFT679 JPN122:JPP679 JZJ122:JZL679 KJF122:KJH679 KTB122:KTD679 LCX122:LCZ679 LMT122:LMV679 LWP122:LWR679 MGL122:MGN679 MQH122:MQJ679 NAD122:NAF679 NJZ122:NKB679 NTV122:NTX679 ODR122:ODT679 ONN122:ONP679 OXJ122:OXL679 PHF122:PHH679 PRB122:PRD679 QAX122:QAZ679 QKT122:QKV679 QUP122:QUR679 REL122:REN679 ROH122:ROJ679 RYD122:RYF679 SHZ122:SIB679 SRV122:SRX679 TBR122:TBT679 TLN122:TLP679 TVJ122:TVL679 UFF122:UFH679 UPB122:UPD679 UYX122:UYZ679 VIT122:VIV679 VSP122:VSR679 WCL122:WCN679 AA79:AB79 AB107 T62:T70 Y62:Y70 X78:Z78 Y77:AA77 Y80:AA80 Y93:Y101 AB87:AB92 M106:N106 N107:N110 P112 Z112:AB112 M111 N113 Y113:AA113 Y114:Y117 ACW110:ACY114 Y111:Z111 AMS110:AMU114 AWO110:AWQ114 BGK110:BGM114 BQG110:BQI114 CAC110:CAE114 CJY110:CKA114 CTU110:CTW114 DDQ110:DDS114 DNM110:DNO114 DXI110:DXK114 EHE110:EHG114 ERA110:ERC114 FAW110:FAY114 FKS110:FKU114 FUO110:FUQ114 GEK110:GEM114 GOG110:GOI114 GYC110:GYE114 HHY110:HIA114 HRU110:HRW114 IBQ110:IBS114 ILM110:ILO114 IVI110:IVK114 JFE110:JFG114 JPA110:JPC114 JYW110:JYY114 KIS110:KIU114 KSO110:KSQ114 LCK110:LCM114 LMG110:LMI114 LWC110:LWE114 MFY110:MGA114 MPU110:MPW114 MZQ110:MZS114 NJM110:NJO114 NTI110:NTK114 ODE110:ODG114 ONA110:ONC114 OWW110:OWY114 PGS110:PGU114 PQO110:PQQ114 QAK110:QAM114 QKG110:QKI114 QUC110:QUE114 RDY110:REA114 RNU110:RNW114 RXQ110:RXS114 SHM110:SHO114 SRI110:SRK114 TBE110:TBG114 TLA110:TLC114 TUW110:TUY114 UES110:UEU114 UOO110:UOQ114 UYK110:UYM114 VIG110:VII114 VSC110:VSE114 WBY110:WCA114 WLU110:WLW114 WVQ110:WVS114 IT110:IT114 SP110:SP114 ACL110:ACL114 AMH110:AMH114 AWD110:AWD114 BFZ110:BFZ114 BPV110:BPV114 BZR110:BZR114 CJN110:CJN114 CTJ110:CTJ114 DDF110:DDF114 DNB110:DNB114 DWX110:DWX114 EGT110:EGT114 EQP110:EQP114 FAL110:FAL114 FKH110:FKH114 FUD110:FUD114 GDZ110:GDZ114 GNV110:GNV114 GXR110:GXR114 HHN110:HHN114 HRJ110:HRJ114 IBF110:IBF114 ILB110:ILB114 IUX110:IUX114 JET110:JET114 JOP110:JOP114 JYL110:JYL114 KIH110:KIH114 KSD110:KSD114 LBZ110:LBZ114 LLV110:LLV114 LVR110:LVR114 MFN110:MFN114 MPJ110:MPJ114 MZF110:MZF114 NJB110:NJB114 NSX110:NSX114 OCT110:OCT114 OMP110:OMP114 OWL110:OWL114 PGH110:PGH114 PQD110:PQD114 PZZ110:PZZ114 QJV110:QJV114 QTR110:QTR114 RDN110:RDN114 RNJ110:RNJ114 RXF110:RXF114 SHB110:SHB114 SQX110:SQX114 TAT110:TAT114 TKP110:TKP114 TUL110:TUL114 UEH110:UEH114 UOD110:UOD114 UXZ110:UXZ114 VHV110:VHV114 VRR110:VRR114 WBN110:WBN114 WLJ110:WLJ114 WVF110:WVF114 JE110:JG114 TA110:TC114 AMQ47 Y119:AA679 Y75:Y76 ACN73:ACN74 AMJ73:AMJ74 Y73:Z74 BGB73:BGB74 BPX73:BPX74 BZT73:BZT74 CJP73:CJP74 CTL73:CTL74 DDH73:DDH74 DND73:DND74 DWZ73:DWZ74 EGV73:EGV74 EQR73:EQR74 FAN73:FAN74 FKJ73:FKJ74 FUF73:FUF74 GEB73:GEB74 GNX73:GNX74 GXT73:GXT74 HHP73:HHP74 HRL73:HRL74 IBH73:IBH74 ILD73:ILD74 IUZ73:IUZ74 JEV73:JEV74 JOR73:JOR74 JYN73:JYN74 KIJ73:KIJ74 KSF73:KSF74 LCB73:LCB74 LLX73:LLX74 LVT73:LVT74 MFP73:MFP74 MPL73:MPL74 MZH73:MZH74 NJD73:NJD74 NSZ73:NSZ74 OCV73:OCV74 OMR73:OMR74 OWN73:OWN74 PGJ73:PGJ74 PQF73:PQF74 QAB73:QAB74 QJX73:QJX74 QTT73:QTT74 RDP73:RDP74 RNL73:RNL74 RXH73:RXH74 SHD73:SHD74 SQZ73:SQZ74 TAV73:TAV74 TKR73:TKR74 TUN73:TUN74 UEJ73:UEJ74 UOF73:UOF74 UYB73:UYB74 VHX73:VHX74 VRT73:VRT74 WBP73:WBP74 WLL73:WLL74 WVH73:WVH74 JG73:JI74 TC73:TE74 ACY73:ADA74 AMU73:AMW74 AWQ73:AWS74 BGM73:BGO74 BQI73:BQK74 CAE73:CAG74 CKA73:CKC74 CTW73:CTY74 DDS73:DDU74 DNO73:DNQ74 DXK73:DXM74 EHG73:EHI74 ERC73:ERE74 FAY73:FBA74 FKU73:FKW74 FUQ73:FUS74 GEM73:GEO74 GOI73:GOK74 GYE73:GYG74 HIA73:HIC74 HRW73:HRY74 IBS73:IBU74 ILO73:ILQ74 IVK73:IVM74 JFG73:JFI74 JPC73:JPE74 JYY73:JZA74 KIU73:KIW74 KSQ73:KSS74 LCM73:LCO74 LMI73:LMK74 LWE73:LWG74 MGA73:MGC74 MPW73:MPY74 MZS73:MZU74 NJO73:NJQ74 NTK73:NTM74 ODG73:ODI74 ONC73:ONE74 OWY73:OXA74 PGU73:PGW74 PQQ73:PQS74 QAM73:QAO74 QKI73:QKK74 QUE73:QUG74 REA73:REC74 RNW73:RNY74 RXS73:RXU74 SHO73:SHQ74 SRK73:SRM74 TBG73:TBI74 TLC73:TLE74 TUY73:TVA74 UEU73:UEW74 UOQ73:UOS74 UYM73:UYO74 VII73:VIK74 VSE73:VSG74 WCA73:WCC74 WLW73:WLY74 WVS73:WVU74 IV73:IV74 SR73:SR74 WMH122:WMJ679 WWD122:WWF679 Y102:AA110 JG122:JG679 N75:N76 AWF73:AWF74 M73:M74 T114 WKJ49:WKJ51 Y82:AA86 N82:N92 M103 N95:N105 WUF49:WUF51 M48:M49 IE49:IG51 SA49:SC51 ABW49:ABY51 ALS49:ALU51 AVO49:AVQ51 BFK49:BFM51 BPG49:BPI51 BZC49:BZE51 CIY49:CJA51 CSU49:CSW51 DCQ49:DCS51 DMM49:DMO51 DWI49:DWK51 EGE49:EGG51 EQA49:EQC51 EZW49:EZY51 FJS49:FJU51 FTO49:FTQ51 GDK49:GDM51 GNG49:GNI51 GXC49:GXE51 HGY49:HHA51 HQU49:HQW51 IAQ49:IAS51 IKM49:IKO51 IUI49:IUK51 JEE49:JEG51 JOA49:JOC51 JXW49:JXY51 KHS49:KHU51 KRO49:KRQ51 LBK49:LBM51 LLG49:LLI51 LVC49:LVE51 MEY49:MFA51 MOU49:MOW51 MYQ49:MYS51 NIM49:NIO51 NSI49:NSK51 OCE49:OCG51 OMA49:OMC51 OVW49:OVY51 PFS49:PFU51 PPO49:PPQ51 PZK49:PZM51 QJG49:QJI51 QTC49:QTE51 RCY49:RDA51 RMU49:RMW51 RWQ49:RWS51 SGM49:SGO51 SQI49:SQK51 TAE49:TAG51 TKA49:TKC51 TTW49:TTY51 UDS49:UDU51 UNO49:UNQ51 UXK49:UXM51 VHG49:VHI51 VRC49:VRE51 WAY49:WBA51 WKU49:WKW51 WUQ49:WUS51 HT49:HT51 RP49:RP51 ABL49:ABL51 ALH49:ALH51 AVD49:AVD51 BEZ49:BEZ51 BOV49:BOV51 BYR49:BYR51 CIN49:CIN51 CSJ49:CSJ51 DCF49:DCF51 DMB49:DMB51 DVX49:DVX51 EFT49:EFT51 EPP49:EPP51 EZL49:EZL51 FJH49:FJH51 FTD49:FTD51 GCZ49:GCZ51 GMV49:GMV51 GWR49:GWR51 HGN49:HGN51 HQJ49:HQJ51 IAF49:IAF51 IKB49:IKB51 ITX49:ITX51 JDT49:JDT51 JNP49:JNP51 JXL49:JXL51 KHH49:KHH51 KRD49:KRD51 LAZ49:LAZ51 LKV49:LKV51 LUR49:LUR51 MEN49:MEN51 MOJ49:MOJ51 MYF49:MYF51 NIB49:NIB51 NRX49:NRX51 OBT49:OBT51 OLP49:OLP51 OVL49:OVL51 PFH49:PFH51 PPD49:PPD51 PYZ49:PYZ51 QIV49:QIV51 QSR49:QSR51 RCN49:RCN51 RMJ49:RMJ51 RWF49:RWF51 SGB49:SGB51 SPX49:SPX51 SZT49:SZT51 TJP49:TJP51 TTL49:TTL51 UDH49:UDH51 UND49:UND51 UWZ49:UWZ51 VGV49:VGV51 VQR49:VQR51 WAN49:WAN51 N119:N679 N115:N117 X48:X49">
      <formula1>0</formula1>
      <formula2>100</formula2>
    </dataValidation>
    <dataValidation type="custom" allowBlank="1" showInputMessage="1" showErrorMessage="1" sqref="AD108 AH108 AL108:AS108 AD80:AE80 AL80:AM80 AL77:AM77 AP114:AS114 AD114:AE114 AH113:AI114 AD113:AF113 AL113:AM114 AP113:AQ113">
      <formula1>#REF!*#REF!</formula1>
    </dataValidation>
    <dataValidation type="list" allowBlank="1" showInputMessage="1" sqref="AP87:AP92 AV52:AV59 VTR52:VTR59 VJV52:VJV59 UZZ52:UZZ59 UQD52:UQD59 UGH52:UGH59 TWL52:TWL59 TMP52:TMP59 TCT52:TCT59 SSX52:SSX59 SJB52:SJB59 RZF52:RZF59 RPJ52:RPJ59 RFN52:RFN59 QVR52:QVR59 QLV52:QLV59 QBZ52:QBZ59 PSD52:PSD59 PIH52:PIH59 OYL52:OYL59 OOP52:OOP59 OET52:OET59 NUX52:NUX59 NLB52:NLB59 NBF52:NBF59 MRJ52:MRJ59 MHN52:MHN59 LXR52:LXR59 LNV52:LNV59 LDZ52:LDZ59 KUD52:KUD59 KKH52:KKH59 KAL52:KAL59 JQP52:JQP59 JGT52:JGT59 IWX52:IWX59 INB52:INB59 IDF52:IDF59 HTJ52:HTJ59 HJN52:HJN59 GZR52:GZR59 GPV52:GPV59 GFZ52:GFZ59 FWD52:FWD59 FMH52:FMH59 FCL52:FCL59 ESP52:ESP59 EIT52:EIT59 DYX52:DYX59 DPB52:DPB59 DFF52:DFF59 CVJ52:CVJ59 CLN52:CLN59 CBR52:CBR59 BRV52:BRV59 BHZ52:BHZ59 AYD52:AYD59 AOH52:AOH59 AEL52:AEL59 UP52:UP59 KT52:KT59 WXF52:WXF59 WXC52:WXC59 WNG52:WNG59 WDK52:WDK59 VTO52:VTO59 VJS52:VJS59 UZW52:UZW59 UQA52:UQA59 UGE52:UGE59 TWI52:TWI59 TMM52:TMM59 TCQ52:TCQ59 SSU52:SSU59 SIY52:SIY59 RZC52:RZC59 RPG52:RPG59 RFK52:RFK59 QVO52:QVO59 QLS52:QLS59 QBW52:QBW59 PSA52:PSA59 PIE52:PIE59 OYI52:OYI59 OOM52:OOM59 OEQ52:OEQ59 NUU52:NUU59 NKY52:NKY59 NBC52:NBC59 MRG52:MRG59 MHK52:MHK59 LXO52:LXO59 LNS52:LNS59 LDW52:LDW59 KUA52:KUA59 KKE52:KKE59 KAI52:KAI59 JQM52:JQM59 JGQ52:JGQ59 IWU52:IWU59 IMY52:IMY59 IDC52:IDC59 HTG52:HTG59 HJK52:HJK59 GZO52:GZO59 GPS52:GPS59 GFW52:GFW59 FWA52:FWA59 FME52:FME59 FCI52:FCI59 ESM52:ESM59 EIQ52:EIQ59 DYU52:DYU59 DOY52:DOY59 DFC52:DFC59 CVG52:CVG59 CLK52:CLK59 CBO52:CBO59 BRS52:BRS59 BHW52:BHW59 AYA52:AYA59 AOE52:AOE59 AEI52:AEI59 UM52:UM59 KQ52:KQ59 WNJ52:WNJ59 WWZ52:WWZ59 WND52:WND59 WDH52:WDH59 VTL52:VTL59 VJP52:VJP59 UZT52:UZT59 UPX52:UPX59 UGB52:UGB59 TWF52:TWF59 TMJ52:TMJ59 TCN52:TCN59 SSR52:SSR59 SIV52:SIV59 RYZ52:RYZ59 RPD52:RPD59 RFH52:RFH59 QVL52:QVL59 QLP52:QLP59 QBT52:QBT59 PRX52:PRX59 PIB52:PIB59 OYF52:OYF59 OOJ52:OOJ59 OEN52:OEN59 NUR52:NUR59 NKV52:NKV59 NAZ52:NAZ59 MRD52:MRD59 MHH52:MHH59 LXL52:LXL59 LNP52:LNP59 LDT52:LDT59 KTX52:KTX59 KKB52:KKB59 KAF52:KAF59 JQJ52:JQJ59 JGN52:JGN59 IWR52:IWR59 IMV52:IMV59 ICZ52:ICZ59 HTD52:HTD59 HJH52:HJH59 GZL52:GZL59 GPP52:GPP59 GFT52:GFT59 FVX52:FVX59 FMB52:FMB59 FCF52:FCF59 ESJ52:ESJ59 EIN52:EIN59 DYR52:DYR59 DOV52:DOV59 DEZ52:DEZ59 CVD52:CVD59 CLH52:CLH59 CBL52:CBL59 BRP52:BRP59 BHT52:BHT59 AXX52:AXX59 AOB52:AOB59 AEF52:AEF59 UJ52:UJ59 KN52:KN59 WDN52:WDN59 WDN118 AV118 VTR118 VJV118 UZZ118 UQD118 UGH118 TWL118 TMP118 TCT118 SSX118 SJB118 RZF118 RPJ118 RFN118 QVR118 QLV118 QBZ118 PSD118 PIH118 OYL118 OOP118 OET118 NUX118 NLB118 NBF118 MRJ118 MHN118 LXR118 LNV118 LDZ118 KUD118 KKH118 KAL118 JQP118 JGT118 IWX118 INB118 IDF118 HTJ118 HJN118 GZR118 GPV118 GFZ118 FWD118 FMH118 FCL118 ESP118 EIT118 DYX118 DPB118 DFF118 CVJ118 CLN118 CBR118 BRV118 BHZ118 AYD118 AOH118 AEL118 UP118 KT118 WXF118 WXC118 WNG118 WDK118 VTO118 VJS118 UZW118 UQA118 UGE118 TWI118 TMM118 TCQ118 SSU118 SIY118 RZC118 RPG118 RFK118 QVO118 QLS118 QBW118 PSA118 PIE118 OYI118 OOM118 OEQ118 NUU118 NKY118 NBC118 MRG118 MHK118 LXO118 LNS118 LDW118 KUA118 KKE118 KAI118 JQM118 JGQ118 IWU118 IMY118 IDC118 HTG118 HJK118 GZO118 GPS118 GFW118 FWA118 FME118 FCI118 ESM118 EIQ118 DYU118 DOY118 DFC118 CVG118 CLK118 CBO118 BRS118 BHW118 AYA118 AOE118 AEI118 UM118 KQ118 WNJ118 WWZ118 WND118 WDH118 VTL118 VJP118 UZT118 UPX118 UGB118 TWF118 TMJ118 TCN118 SSR118 SIV118 RYZ118 RPD118 RFH118 QVL118 QLP118 QBT118 PRX118 PIB118 OYF118 OOJ118 OEN118 NUR118 NKV118 NAZ118 MRD118 MHH118 LXL118 LNP118 LDT118 KTX118 KKB118 KAF118 JQJ118 JGN118 IWR118 IMV118 ICZ118 HTD118 HJH118 GZL118 GPP118 GFT118 FVX118 FMB118 FCF118 ESJ118 EIN118 DYR118 DOV118 DEZ118 CVD118 CLH118 CBL118 BRP118 BHT118 AXX118 AOB118 AEF118 UJ118 KN118">
      <formula1>атр</formula1>
    </dataValidation>
    <dataValidation type="custom" allowBlank="1" showInputMessage="1" showErrorMessage="1" sqref="AH105:AI105 AL105:AS105 AD105:AE105">
      <formula1>#REF!*#REF!</formula1>
    </dataValidation>
    <dataValidation type="list" allowBlank="1" showInputMessage="1" showErrorMessage="1" sqref="U50">
      <formula1>ллл</formula1>
    </dataValidation>
    <dataValidation type="list" allowBlank="1" showInputMessage="1" showErrorMessage="1" sqref="W50">
      <formula1>Тип_дней</formula1>
    </dataValidation>
  </dataValidations>
  <hyperlinks>
    <hyperlink ref="G29" r:id="rId1" display="https://enstru.kz/code_new.jsp?&amp;t=%D0%A0%D0%B0%D0%B1%D0%BE%D1%82%D1%8B%20%D0%BF%D0%BE%20%D1%80%D0%B5%D0%BC%D0%BE%D0%BD%D1%82%D1%83/%D0%BC%D0%BE%D0%B4%D0%B5%D1%80%D0%BD%D0%B8%D0%B7%D0%B0%D1%86%D0%B8%D0%B8%20%D0%BD%D0%B0%D1%81%D0%BE%D1%81%D0%BD%D0%BE%D0%B3%D0%BE%20%D0%BE%D0%B1%D0%BE%D1%80%D1%83%D0%B4%D0%BE%D0%B2%D0%B0%D0%BD%D0%B8%D1%8F&amp;s=common&amp;p=10&amp;n=0&amp;S=331212%2E310&amp;N=%D0%A0%D0%B0%D0%B1%D0%BE%D1%82%D1%8B%20%D0%BF%D0%BE%20%D1%80%D0%B5%D0%BC%D0%BE%D0%BD%D1%82%D1%83/%D0%BC%D0%BE%D0%B4%D0%B5%D1%80%D0%BD%D0%B8%D0%B7%D0%B0%D1%86%D0%B8%D0%B8%20%D0%BD%D0%B0%D1%81%D0%BE%D1%81%D0%BD%D0%BE%D0%B3%D0%BE%20%D0%BE%D0%B1%D0%BE%D1%80%D1%83%D0%B4%D0%BE%D0%B2%D0%B0%D0%BD%D0%B8%D1%8F&amp;fc=1&amp;fg=0&amp;new=331212.310.000000"/>
    <hyperlink ref="G30" r:id="rId2" display="https://enstru.kz/code_new.jsp?&amp;t=%D0%A0%D0%B0%D0%B1%D0%BE%D1%82%D1%8B%20%D0%BF%D0%BE%20%D1%80%D0%B5%D0%BC%D0%BE%D0%BD%D1%82%D1%83/%D0%BC%D0%BE%D0%B4%D0%B5%D1%80%D0%BD%D0%B8%D0%B7%D0%B0%D1%86%D0%B8%D0%B8%20%D0%BD%D0%B0%D1%81%D0%BE%D1%81%D0%BD%D0%BE%D0%B3%D0%BE%20%D0%BE%D0%B1%D0%BE%D1%80%D1%83%D0%B4%D0%BE%D0%B2%D0%B0%D0%BD%D0%B8%D1%8F&amp;s=common&amp;p=10&amp;n=0&amp;S=331212%2E310&amp;N=%D0%A0%D0%B0%D0%B1%D0%BE%D1%82%D1%8B%20%D0%BF%D0%BE%20%D1%80%D0%B5%D0%BC%D0%BE%D0%BD%D1%82%D1%83/%D0%BC%D0%BE%D0%B4%D0%B5%D1%80%D0%BD%D0%B8%D0%B7%D0%B0%D1%86%D0%B8%D0%B8%20%D0%BD%D0%B0%D1%81%D0%BE%D1%81%D0%BD%D0%BE%D0%B3%D0%BE%20%D0%BE%D0%B1%D0%BE%D1%80%D1%83%D0%B4%D0%BE%D0%B2%D0%B0%D0%BD%D0%B8%D1%8F&amp;fc=1&amp;fg=0&amp;new=331212.310.000000"/>
    <hyperlink ref="G31" r:id="rId3" display="https://enstru.kz/code_new.jsp?&amp;t=%D0%A0%D0%B0%D0%B1%D0%BE%D1%82%D1%8B%20%D0%BF%D0%BE%20%D1%80%D0%B5%D0%BC%D0%BE%D0%BD%D1%82%D1%83/%D0%BC%D0%BE%D0%B4%D0%B5%D1%80%D0%BD%D0%B8%D0%B7%D0%B0%D1%86%D0%B8%D0%B8%20%D0%BD%D0%B0%D1%81%D0%BE%D1%81%D0%BD%D0%BE%D0%B3%D0%BE%20%D0%BE%D0%B1%D0%BE%D1%80%D1%83%D0%B4%D0%BE%D0%B2%D0%B0%D0%BD%D0%B8%D1%8F&amp;s=common&amp;p=10&amp;n=0&amp;S=331212%2E310&amp;N=%D0%A0%D0%B0%D0%B1%D0%BE%D1%82%D1%8B%20%D0%BF%D0%BE%20%D1%80%D0%B5%D0%BC%D0%BE%D0%BD%D1%82%D1%83/%D0%BC%D0%BE%D0%B4%D0%B5%D1%80%D0%BD%D0%B8%D0%B7%D0%B0%D1%86%D0%B8%D0%B8%20%D0%BD%D0%B0%D1%81%D0%BE%D1%81%D0%BD%D0%BE%D0%B3%D0%BE%20%D0%BE%D0%B1%D0%BE%D1%80%D1%83%D0%B4%D0%BE%D0%B2%D0%B0%D0%BD%D0%B8%D1%8F&amp;fc=1&amp;fg=0&amp;new=331212.310.000000"/>
    <hyperlink ref="G32" r:id="rId4" display="https://enstru.kz/code_new.jsp?&amp;t=%D0%A0%D0%B0%D0%B1%D0%BE%D1%82%D1%8B%20%D0%BF%D0%BE%20%D1%80%D0%B5%D0%BC%D0%BE%D0%BD%D1%82%D1%83/%D0%BC%D0%BE%D0%B4%D0%B5%D1%80%D0%BD%D0%B8%D0%B7%D0%B0%D1%86%D0%B8%D0%B8%20%D0%BD%D0%B0%D1%81%D0%BE%D1%81%D0%BD%D0%BE%D0%B3%D0%BE%20%D0%BE%D0%B1%D0%BE%D1%80%D1%83%D0%B4%D0%BE%D0%B2%D0%B0%D0%BD%D0%B8%D1%8F&amp;s=common&amp;p=10&amp;n=0&amp;S=331212%2E310&amp;N=%D0%A0%D0%B0%D0%B1%D0%BE%D1%82%D1%8B%20%D0%BF%D0%BE%20%D1%80%D0%B5%D0%BC%D0%BE%D0%BD%D1%82%D1%83/%D0%BC%D0%BE%D0%B4%D0%B5%D1%80%D0%BD%D0%B8%D0%B7%D0%B0%D1%86%D0%B8%D0%B8%20%D0%BD%D0%B0%D1%81%D0%BE%D1%81%D0%BD%D0%BE%D0%B3%D0%BE%20%D0%BE%D0%B1%D0%BE%D1%80%D1%83%D0%B4%D0%BE%D0%B2%D0%B0%D0%BD%D0%B8%D1%8F&amp;fc=1&amp;fg=0&amp;new=331212.310.000000"/>
    <hyperlink ref="G33" r:id="rId5" display="https://enstru.kz/code_new.jsp?&amp;t=%D0%A0%D0%B0%D0%B1%D0%BE%D1%82%D1%8B%20%D0%BF%D0%BE%20%D1%80%D0%B5%D0%BC%D0%BE%D0%BD%D1%82%D1%83/%D0%BC%D0%BE%D0%B4%D0%B5%D1%80%D0%BD%D0%B8%D0%B7%D0%B0%D1%86%D0%B8%D0%B8%20%D0%BD%D0%B0%D1%81%D0%BE%D1%81%D0%BD%D0%BE%D0%B3%D0%BE%20%D0%BE%D0%B1%D0%BE%D1%80%D1%83%D0%B4%D0%BE%D0%B2%D0%B0%D0%BD%D0%B8%D1%8F&amp;s=common&amp;p=10&amp;n=0&amp;S=331212%2E310&amp;N=%D0%A0%D0%B0%D0%B1%D0%BE%D1%82%D1%8B%20%D0%BF%D0%BE%20%D1%80%D0%B5%D0%BC%D0%BE%D0%BD%D1%82%D1%83/%D0%BC%D0%BE%D0%B4%D0%B5%D1%80%D0%BD%D0%B8%D0%B7%D0%B0%D1%86%D0%B8%D0%B8%20%D0%BD%D0%B0%D1%81%D0%BE%D1%81%D0%BD%D0%BE%D0%B3%D0%BE%20%D0%BE%D0%B1%D0%BE%D1%80%D1%83%D0%B4%D0%BE%D0%B2%D0%B0%D0%BD%D0%B8%D1%8F&amp;fc=1&amp;fg=0&amp;new=331212.310.000000"/>
    <hyperlink ref="G34" r:id="rId6" display="https://enstru.kz/code_new.jsp?&amp;t=%D0%A0%D0%B0%D0%B1%D0%BE%D1%82%D1%8B%20%D0%BF%D0%BE%20%D1%80%D0%B5%D0%BC%D0%BE%D0%BD%D1%82%D1%83/%D0%BC%D0%BE%D0%B4%D0%B5%D1%80%D0%BD%D0%B8%D0%B7%D0%B0%D1%86%D0%B8%D0%B8%20%D0%BD%D0%B0%D1%81%D0%BE%D1%81%D0%BD%D0%BE%D0%B3%D0%BE%20%D0%BE%D0%B1%D0%BE%D1%80%D1%83%D0%B4%D0%BE%D0%B2%D0%B0%D0%BD%D0%B8%D1%8F&amp;s=common&amp;p=10&amp;n=0&amp;S=331212%2E310&amp;N=%D0%A0%D0%B0%D0%B1%D0%BE%D1%82%D1%8B%20%D0%BF%D0%BE%20%D1%80%D0%B5%D0%BC%D0%BE%D0%BD%D1%82%D1%83/%D0%BC%D0%BE%D0%B4%D0%B5%D1%80%D0%BD%D0%B8%D0%B7%D0%B0%D1%86%D0%B8%D0%B8%20%D0%BD%D0%B0%D1%81%D0%BE%D1%81%D0%BD%D0%BE%D0%B3%D0%BE%20%D0%BE%D0%B1%D0%BE%D1%80%D1%83%D0%B4%D0%BE%D0%B2%D0%B0%D0%BD%D0%B8%D1%8F&amp;fc=1&amp;fg=0&amp;new=331212.310.000000"/>
    <hyperlink ref="G35" r:id="rId7" display="https://enstru.kz/code_new.jsp?&amp;t=%D0%A0%D0%B0%D0%B1%D0%BE%D1%82%D1%8B%20%D0%BF%D0%BE%20%D1%80%D0%B5%D0%BC%D0%BE%D0%BD%D1%82%D1%83/%D0%BC%D0%BE%D0%B4%D0%B5%D1%80%D0%BD%D0%B8%D0%B7%D0%B0%D1%86%D0%B8%D0%B8%20%D0%BD%D0%B0%D1%81%D0%BE%D1%81%D0%BD%D0%BE%D0%B3%D0%BE%20%D0%BE%D0%B1%D0%BE%D1%80%D1%83%D0%B4%D0%BE%D0%B2%D0%B0%D0%BD%D0%B8%D1%8F&amp;s=common&amp;p=10&amp;n=0&amp;S=331212%2E310&amp;N=%D0%A0%D0%B0%D0%B1%D0%BE%D1%82%D1%8B%20%D0%BF%D0%BE%20%D1%80%D0%B5%D0%BC%D0%BE%D0%BD%D1%82%D1%83/%D0%BC%D0%BE%D0%B4%D0%B5%D1%80%D0%BD%D0%B8%D0%B7%D0%B0%D1%86%D0%B8%D0%B8%20%D0%BD%D0%B0%D1%81%D0%BE%D1%81%D0%BD%D0%BE%D0%B3%D0%BE%20%D0%BE%D0%B1%D0%BE%D1%80%D1%83%D0%B4%D0%BE%D0%B2%D0%B0%D0%BD%D0%B8%D1%8F&amp;fc=1&amp;fg=0&amp;new=331212.310.000000"/>
    <hyperlink ref="G36" r:id="rId8" display="https://enstru.kz/code_new.jsp?&amp;t=%D0%A0%D0%B0%D0%B1%D0%BE%D1%82%D1%8B%20%D0%BF%D0%BE%20%D1%80%D0%B5%D0%BC%D0%BE%D0%BD%D1%82%D1%83/%D0%BC%D0%BE%D0%B4%D0%B5%D1%80%D0%BD%D0%B8%D0%B7%D0%B0%D1%86%D0%B8%D0%B8%20%D0%BD%D0%B0%D1%81%D0%BE%D1%81%D0%BD%D0%BE%D0%B3%D0%BE%20%D0%BE%D0%B1%D0%BE%D1%80%D1%83%D0%B4%D0%BE%D0%B2%D0%B0%D0%BD%D0%B8%D1%8F&amp;s=common&amp;p=10&amp;n=0&amp;S=331212%2E310&amp;N=%D0%A0%D0%B0%D0%B1%D0%BE%D1%82%D1%8B%20%D0%BF%D0%BE%20%D1%80%D0%B5%D0%BC%D0%BE%D0%BD%D1%82%D1%83/%D0%BC%D0%BE%D0%B4%D0%B5%D1%80%D0%BD%D0%B8%D0%B7%D0%B0%D1%86%D0%B8%D0%B8%20%D0%BD%D0%B0%D1%81%D0%BE%D1%81%D0%BD%D0%BE%D0%B3%D0%BE%20%D0%BE%D0%B1%D0%BE%D1%80%D1%83%D0%B4%D0%BE%D0%B2%D0%B0%D0%BD%D0%B8%D1%8F&amp;fc=1&amp;fg=0&amp;new=331212.310.000000"/>
    <hyperlink ref="G75" r:id="rId9" display="https://enstru.kz/code_new.jsp?&amp;t=%D0%A3%D1%81%D0%BB%D1%83%D0%B3%D0%B8%20%D0%B0%D0%B2%D0%B0%D1%80%D0%B8%D0%B9%D0%BD%D0%BE%2D%D1%81%D0%BF%D0%B0%D1%81%D0%B0%D1%82%D0%B5%D0%BB%D1%8C%D0%BD%D0%BE%D0%B9%20%D1%81%D0%BB%D1%83%D0%B6%D0%B1%D1%8B%20%D0%A3%D1%81%D0%BB%D1%83%D0%B3%D0%B8%20%D0%B0%D0%B2%D0%B0%D1%80%D0%B8%D0%B9%D0%BD%D0%BE%2D%D1%81%D0%BF%D0%B0%D1%81%D0%B0%D1%82%D0%B5%D0%BB%D1%8C%D0%BD%D0%BE%D0%B9%20%D1%81%D0%BB%D1%83%D0%B6%D0%B1%D1%8B%20%D0%A3%D1%81%D0%BB%D1%83%D0%B3%D0%B8%20%D0%B0%D0%B2%D0%B0%D1%80%D0%B8%D0%B9%D0%BD%D0%BE%2D%D1%81%D0%BF%D0%B0%D1%81%D0%B0%D1%82%D0%B5%D0%BB%D1%8C%D0%BD%D0%BE%D0%B9%20%D1%81%D0%BB%D1%83%D0%B6%D0%B1%D1%8B&amp;s=common&amp;p=10&amp;n=0&amp;S=842519%2E000&amp;N=%D0%A3%D1%81%D0%BB%D1%83%D0%B3%D0%B8%20%D0%B0%D0%B2%D0%B0%D1%80%D0%B8%D0%B9%D0%BD%D0%BE%2D%D1%81%D0%BF%D0%B0%D1%81%D0%B0%D1%82%D0%B5%D0%BB%D1%8C%D0%BD%D0%BE%D0%B9%20%D1%81%D0%BB%D1%83%D0%B6%D0%B1%D1%8B&amp;fc=1&amp;fg=0&amp;new=842519.000.000000"/>
    <hyperlink ref="G76" r:id="rId10" display="https://enstru.kz/code_new.jsp?&amp;t=%D0%A3%D1%81%D0%BB%D1%83%D0%B3%D0%B8%20%D0%B0%D0%B2%D0%B0%D1%80%D0%B8%D0%B9%D0%BD%D0%BE%2D%D1%81%D0%BF%D0%B0%D1%81%D0%B0%D1%82%D0%B5%D0%BB%D1%8C%D0%BD%D0%BE%D0%B9%20%D1%81%D0%BB%D1%83%D0%B6%D0%B1%D1%8B%20%D0%A3%D1%81%D0%BB%D1%83%D0%B3%D0%B8%20%D0%B0%D0%B2%D0%B0%D1%80%D0%B8%D0%B9%D0%BD%D0%BE%2D%D1%81%D0%BF%D0%B0%D1%81%D0%B0%D1%82%D0%B5%D0%BB%D1%8C%D0%BD%D0%BE%D0%B9%20%D1%81%D0%BB%D1%83%D0%B6%D0%B1%D1%8B%20%D0%A3%D1%81%D0%BB%D1%83%D0%B3%D0%B8%20%D0%B0%D0%B2%D0%B0%D1%80%D0%B8%D0%B9%D0%BD%D0%BE%2D%D1%81%D0%BF%D0%B0%D1%81%D0%B0%D1%82%D0%B5%D0%BB%D1%8C%D0%BD%D0%BE%D0%B9%20%D1%81%D0%BB%D1%83%D0%B6%D0%B1%D1%8B&amp;s=common&amp;p=10&amp;n=0&amp;S=842519%2E000&amp;N=%D0%A3%D1%81%D0%BB%D1%83%D0%B3%D0%B8%20%D0%B0%D0%B2%D0%B0%D1%80%D0%B8%D0%B9%D0%BD%D0%BE%2D%D1%81%D0%BF%D0%B0%D1%81%D0%B0%D1%82%D0%B5%D0%BB%D1%8C%D0%BD%D0%BE%D0%B9%20%D1%81%D0%BB%D1%83%D0%B6%D0%B1%D1%8B&amp;fc=1&amp;fg=0&amp;new=842519.000.000000"/>
    <hyperlink ref="G115" r:id="rId11" display="https://enstru.kz/code_new.jsp?&amp;t=%D0%A3%D1%81%D0%BB%D1%83%D0%B3%D0%B8%20%D0%B0%D0%B2%D0%B0%D1%80%D0%B8%D0%B9%D0%BD%D0%BE%2D%D1%81%D0%BF%D0%B0%D1%81%D0%B0%D1%82%D0%B5%D0%BB%D1%8C%D0%BD%D0%BE%D0%B9%20%D1%81%D0%BB%D1%83%D0%B6%D0%B1%D1%8B%20%D0%A3%D1%81%D0%BB%D1%83%D0%B3%D0%B8%20%D0%B0%D0%B2%D0%B0%D1%80%D0%B8%D0%B9%D0%BD%D0%BE%2D%D1%81%D0%BF%D0%B0%D1%81%D0%B0%D1%82%D0%B5%D0%BB%D1%8C%D0%BD%D0%BE%D0%B9%20%D1%81%D0%BB%D1%83%D0%B6%D0%B1%D1%8B%20%D0%A3%D1%81%D0%BB%D1%83%D0%B3%D0%B8%20%D0%B0%D0%B2%D0%B0%D1%80%D0%B8%D0%B9%D0%BD%D0%BE%2D%D1%81%D0%BF%D0%B0%D1%81%D0%B0%D1%82%D0%B5%D0%BB%D1%8C%D0%BD%D0%BE%D0%B9%20%D1%81%D0%BB%D1%83%D0%B6%D0%B1%D1%8B&amp;s=common&amp;p=10&amp;n=0&amp;S=842519%2E000&amp;N=%D0%A3%D1%81%D0%BB%D1%83%D0%B3%D0%B8%20%D0%B0%D0%B2%D0%B0%D1%80%D0%B8%D0%B9%D0%BD%D0%BE%2D%D1%81%D0%BF%D0%B0%D1%81%D0%B0%D1%82%D0%B5%D0%BB%D1%8C%D0%BD%D0%BE%D0%B9%20%D1%81%D0%BB%D1%83%D0%B6%D0%B1%D1%8B&amp;fc=1&amp;fg=0&amp;new=842519.000.000000"/>
    <hyperlink ref="G116" r:id="rId12" display="https://enstru.kz/code_new.jsp?&amp;t=%D0%A3%D1%81%D0%BB%D1%83%D0%B3%D0%B8%20%D0%B0%D0%B2%D0%B0%D1%80%D0%B8%D0%B9%D0%BD%D0%BE%2D%D1%81%D0%BF%D0%B0%D1%81%D0%B0%D1%82%D0%B5%D0%BB%D1%8C%D0%BD%D0%BE%D0%B9%20%D1%81%D0%BB%D1%83%D0%B6%D0%B1%D1%8B%20%D0%A3%D1%81%D0%BB%D1%83%D0%B3%D0%B8%20%D0%B0%D0%B2%D0%B0%D1%80%D0%B8%D0%B9%D0%BD%D0%BE%2D%D1%81%D0%BF%D0%B0%D1%81%D0%B0%D1%82%D0%B5%D0%BB%D1%8C%D0%BD%D0%BE%D0%B9%20%D1%81%D0%BB%D1%83%D0%B6%D0%B1%D1%8B%20%D0%A3%D1%81%D0%BB%D1%83%D0%B3%D0%B8%20%D0%B0%D0%B2%D0%B0%D1%80%D0%B8%D0%B9%D0%BD%D0%BE%2D%D1%81%D0%BF%D0%B0%D1%81%D0%B0%D1%82%D0%B5%D0%BB%D1%8C%D0%BD%D0%BE%D0%B9%20%D1%81%D0%BB%D1%83%D0%B6%D0%B1%D1%8B&amp;s=common&amp;p=10&amp;n=0&amp;S=842519%2E000&amp;N=%D0%A3%D1%81%D0%BB%D1%83%D0%B3%D0%B8%20%D0%B0%D0%B2%D0%B0%D1%80%D0%B8%D0%B9%D0%BD%D0%BE%2D%D1%81%D0%BF%D0%B0%D1%81%D0%B0%D1%82%D0%B5%D0%BB%D1%8C%D0%BD%D0%BE%D0%B9%20%D1%81%D0%BB%D1%83%D0%B6%D0%B1%D1%8B&amp;fc=1&amp;fg=0&amp;new=842519.000.000000"/>
    <hyperlink ref="G117" r:id="rId13" display="https://enstru.kz/code_new.jsp?&amp;t=%D0%A3%D1%81%D0%BB%D1%83%D0%B3%D0%B8%20%D0%B0%D0%B2%D0%B0%D1%80%D0%B8%D0%B9%D0%BD%D0%BE%2D%D1%81%D0%BF%D0%B0%D1%81%D0%B0%D1%82%D0%B5%D0%BB%D1%8C%D0%BD%D0%BE%D0%B9%20%D1%81%D0%BB%D1%83%D0%B6%D0%B1%D1%8B%20%D0%A3%D1%81%D0%BB%D1%83%D0%B3%D0%B8%20%D0%B0%D0%B2%D0%B0%D1%80%D0%B8%D0%B9%D0%BD%D0%BE%2D%D1%81%D0%BF%D0%B0%D1%81%D0%B0%D1%82%D0%B5%D0%BB%D1%8C%D0%BD%D0%BE%D0%B9%20%D1%81%D0%BB%D1%83%D0%B6%D0%B1%D1%8B%20%D0%A3%D1%81%D0%BB%D1%83%D0%B3%D0%B8%20%D0%B0%D0%B2%D0%B0%D1%80%D0%B8%D0%B9%D0%BD%D0%BE%2D%D1%81%D0%BF%D0%B0%D1%81%D0%B0%D1%82%D0%B5%D0%BB%D1%8C%D0%BD%D0%BE%D0%B9%20%D1%81%D0%BB%D1%83%D0%B6%D0%B1%D1%8B&amp;s=common&amp;p=10&amp;n=0&amp;S=842519%2E000&amp;N=%D0%A3%D1%81%D0%BB%D1%83%D0%B3%D0%B8%20%D0%B0%D0%B2%D0%B0%D1%80%D0%B8%D0%B9%D0%BD%D0%BE%2D%D1%81%D0%BF%D0%B0%D1%81%D0%B0%D1%82%D0%B5%D0%BB%D1%8C%D0%BD%D0%BE%D0%B9%20%D1%81%D0%BB%D1%83%D0%B6%D0%B1%D1%8B&amp;fc=1&amp;fg=0&amp;new=842519.000.000000"/>
    <hyperlink ref="G118" r:id="rId14" display="https://enstru.kz/code_new.jsp?&amp;t=%D0%A3%D1%81%D0%BB%D1%83%D0%B3%D0%B8%20%D0%BF%D0%BE%20%D0%BF%D1%80%D0%BE%D0%B2%D0%B5%D0%B4%D0%B5%D0%BD%D0%B8%D1%8E%20%D1%82%D0%B5%D1%85%D0%BD%D0%B8%D1%87%D0%B5%D1%81%D0%BA%D0%BE%D0%B3%D0%BE%20%D0%B0%D1%83%D0%B4%D0%B8%D1%82%D0%B0&amp;s=common&amp;p=10&amp;n=0&amp;S=749020%2E000&amp;N=%D0%A3%D1%81%D0%BB%D1%83%D0%B3%D0%B8%20%D0%BF%D0%BE%20%D0%BF%D1%80%D0%BE%D0%B2%D0%B5%D0%B4%D0%B5%D0%BD%D0%B8%D1%8E%20%D1%82%D0%B5%D1%85%D0%BD%D0%B8%D1%87%D0%B5%D1%81%D0%BA%D0%BE%D0%B3%D0%BE%20%D0%B0%D1%83%D0%B4%D0%B8%D1%82%D0%B0&amp;fc=1&amp;fg=0&amp;new=749020.000.000073"/>
  </hyperlinks>
  <pageMargins left="0.7" right="0.7" top="0.75" bottom="0.75" header="0.3" footer="0.3"/>
  <pageSetup paperSize="9" orientation="portrait" r:id="rId15"/>
  <extLst>
    <ext xmlns:x14="http://schemas.microsoft.com/office/spreadsheetml/2009/9/main" uri="{CCE6A557-97BC-4b89-ADB6-D9C93CAAB3DF}">
      <x14:dataValidations xmlns:xm="http://schemas.microsoft.com/office/excel/2006/main" count="2">
        <x14:dataValidation type="custom" allowBlank="1" showInputMessage="1" showErrorMessage="1">
          <x14:formula1>
            <xm:f>AD9*AE9</xm:f>
          </x14:formula1>
          <xm:sqref>AN65410 KK65410 UG65410 AEC65410 ANY65410 AXU65410 BHQ65410 BRM65410 CBI65410 CLE65410 CVA65410 DEW65410 DOS65410 DYO65410 EIK65410 ESG65410 FCC65410 FLY65410 FVU65410 GFQ65410 GPM65410 GZI65410 HJE65410 HTA65410 ICW65410 IMS65410 IWO65410 JGK65410 JQG65410 KAC65410 KJY65410 KTU65410 LDQ65410 LNM65410 LXI65410 MHE65410 MRA65410 NAW65410 NKS65410 NUO65410 OEK65410 OOG65410 OYC65410 PHY65410 PRU65410 QBQ65410 QLM65410 QVI65410 RFE65410 RPA65410 RYW65410 SIS65410 SSO65410 TCK65410 TMG65410 TWC65410 UFY65410 UPU65410 UZQ65410 VJM65410 VTI65410 WDE65410 WNA65410 WWW65410 AN130946 KK130946 UG130946 AEC130946 ANY130946 AXU130946 BHQ130946 BRM130946 CBI130946 CLE130946 CVA130946 DEW130946 DOS130946 DYO130946 EIK130946 ESG130946 FCC130946 FLY130946 FVU130946 GFQ130946 GPM130946 GZI130946 HJE130946 HTA130946 ICW130946 IMS130946 IWO130946 JGK130946 JQG130946 KAC130946 KJY130946 KTU130946 LDQ130946 LNM130946 LXI130946 MHE130946 MRA130946 NAW130946 NKS130946 NUO130946 OEK130946 OOG130946 OYC130946 PHY130946 PRU130946 QBQ130946 QLM130946 QVI130946 RFE130946 RPA130946 RYW130946 SIS130946 SSO130946 TCK130946 TMG130946 TWC130946 UFY130946 UPU130946 UZQ130946 VJM130946 VTI130946 WDE130946 WNA130946 WWW130946 AN196482 KK196482 UG196482 AEC196482 ANY196482 AXU196482 BHQ196482 BRM196482 CBI196482 CLE196482 CVA196482 DEW196482 DOS196482 DYO196482 EIK196482 ESG196482 FCC196482 FLY196482 FVU196482 GFQ196482 GPM196482 GZI196482 HJE196482 HTA196482 ICW196482 IMS196482 IWO196482 JGK196482 JQG196482 KAC196482 KJY196482 KTU196482 LDQ196482 LNM196482 LXI196482 MHE196482 MRA196482 NAW196482 NKS196482 NUO196482 OEK196482 OOG196482 OYC196482 PHY196482 PRU196482 QBQ196482 QLM196482 QVI196482 RFE196482 RPA196482 RYW196482 SIS196482 SSO196482 TCK196482 TMG196482 TWC196482 UFY196482 UPU196482 UZQ196482 VJM196482 VTI196482 WDE196482 WNA196482 WWW196482 AN262018 KK262018 UG262018 AEC262018 ANY262018 AXU262018 BHQ262018 BRM262018 CBI262018 CLE262018 CVA262018 DEW262018 DOS262018 DYO262018 EIK262018 ESG262018 FCC262018 FLY262018 FVU262018 GFQ262018 GPM262018 GZI262018 HJE262018 HTA262018 ICW262018 IMS262018 IWO262018 JGK262018 JQG262018 KAC262018 KJY262018 KTU262018 LDQ262018 LNM262018 LXI262018 MHE262018 MRA262018 NAW262018 NKS262018 NUO262018 OEK262018 OOG262018 OYC262018 PHY262018 PRU262018 QBQ262018 QLM262018 QVI262018 RFE262018 RPA262018 RYW262018 SIS262018 SSO262018 TCK262018 TMG262018 TWC262018 UFY262018 UPU262018 UZQ262018 VJM262018 VTI262018 WDE262018 WNA262018 WWW262018 AN327554 KK327554 UG327554 AEC327554 ANY327554 AXU327554 BHQ327554 BRM327554 CBI327554 CLE327554 CVA327554 DEW327554 DOS327554 DYO327554 EIK327554 ESG327554 FCC327554 FLY327554 FVU327554 GFQ327554 GPM327554 GZI327554 HJE327554 HTA327554 ICW327554 IMS327554 IWO327554 JGK327554 JQG327554 KAC327554 KJY327554 KTU327554 LDQ327554 LNM327554 LXI327554 MHE327554 MRA327554 NAW327554 NKS327554 NUO327554 OEK327554 OOG327554 OYC327554 PHY327554 PRU327554 QBQ327554 QLM327554 QVI327554 RFE327554 RPA327554 RYW327554 SIS327554 SSO327554 TCK327554 TMG327554 TWC327554 UFY327554 UPU327554 UZQ327554 VJM327554 VTI327554 WDE327554 WNA327554 WWW327554 AN393090 KK393090 UG393090 AEC393090 ANY393090 AXU393090 BHQ393090 BRM393090 CBI393090 CLE393090 CVA393090 DEW393090 DOS393090 DYO393090 EIK393090 ESG393090 FCC393090 FLY393090 FVU393090 GFQ393090 GPM393090 GZI393090 HJE393090 HTA393090 ICW393090 IMS393090 IWO393090 JGK393090 JQG393090 KAC393090 KJY393090 KTU393090 LDQ393090 LNM393090 LXI393090 MHE393090 MRA393090 NAW393090 NKS393090 NUO393090 OEK393090 OOG393090 OYC393090 PHY393090 PRU393090 QBQ393090 QLM393090 QVI393090 RFE393090 RPA393090 RYW393090 SIS393090 SSO393090 TCK393090 TMG393090 TWC393090 UFY393090 UPU393090 UZQ393090 VJM393090 VTI393090 WDE393090 WNA393090 WWW393090 AN458626 KK458626 UG458626 AEC458626 ANY458626 AXU458626 BHQ458626 BRM458626 CBI458626 CLE458626 CVA458626 DEW458626 DOS458626 DYO458626 EIK458626 ESG458626 FCC458626 FLY458626 FVU458626 GFQ458626 GPM458626 GZI458626 HJE458626 HTA458626 ICW458626 IMS458626 IWO458626 JGK458626 JQG458626 KAC458626 KJY458626 KTU458626 LDQ458626 LNM458626 LXI458626 MHE458626 MRA458626 NAW458626 NKS458626 NUO458626 OEK458626 OOG458626 OYC458626 PHY458626 PRU458626 QBQ458626 QLM458626 QVI458626 RFE458626 RPA458626 RYW458626 SIS458626 SSO458626 TCK458626 TMG458626 TWC458626 UFY458626 UPU458626 UZQ458626 VJM458626 VTI458626 WDE458626 WNA458626 WWW458626 AN524162 KK524162 UG524162 AEC524162 ANY524162 AXU524162 BHQ524162 BRM524162 CBI524162 CLE524162 CVA524162 DEW524162 DOS524162 DYO524162 EIK524162 ESG524162 FCC524162 FLY524162 FVU524162 GFQ524162 GPM524162 GZI524162 HJE524162 HTA524162 ICW524162 IMS524162 IWO524162 JGK524162 JQG524162 KAC524162 KJY524162 KTU524162 LDQ524162 LNM524162 LXI524162 MHE524162 MRA524162 NAW524162 NKS524162 NUO524162 OEK524162 OOG524162 OYC524162 PHY524162 PRU524162 QBQ524162 QLM524162 QVI524162 RFE524162 RPA524162 RYW524162 SIS524162 SSO524162 TCK524162 TMG524162 TWC524162 UFY524162 UPU524162 UZQ524162 VJM524162 VTI524162 WDE524162 WNA524162 WWW524162 AN589698 KK589698 UG589698 AEC589698 ANY589698 AXU589698 BHQ589698 BRM589698 CBI589698 CLE589698 CVA589698 DEW589698 DOS589698 DYO589698 EIK589698 ESG589698 FCC589698 FLY589698 FVU589698 GFQ589698 GPM589698 GZI589698 HJE589698 HTA589698 ICW589698 IMS589698 IWO589698 JGK589698 JQG589698 KAC589698 KJY589698 KTU589698 LDQ589698 LNM589698 LXI589698 MHE589698 MRA589698 NAW589698 NKS589698 NUO589698 OEK589698 OOG589698 OYC589698 PHY589698 PRU589698 QBQ589698 QLM589698 QVI589698 RFE589698 RPA589698 RYW589698 SIS589698 SSO589698 TCK589698 TMG589698 TWC589698 UFY589698 UPU589698 UZQ589698 VJM589698 VTI589698 WDE589698 WNA589698 WWW589698 AN655234 KK655234 UG655234 AEC655234 ANY655234 AXU655234 BHQ655234 BRM655234 CBI655234 CLE655234 CVA655234 DEW655234 DOS655234 DYO655234 EIK655234 ESG655234 FCC655234 FLY655234 FVU655234 GFQ655234 GPM655234 GZI655234 HJE655234 HTA655234 ICW655234 IMS655234 IWO655234 JGK655234 JQG655234 KAC655234 KJY655234 KTU655234 LDQ655234 LNM655234 LXI655234 MHE655234 MRA655234 NAW655234 NKS655234 NUO655234 OEK655234 OOG655234 OYC655234 PHY655234 PRU655234 QBQ655234 QLM655234 QVI655234 RFE655234 RPA655234 RYW655234 SIS655234 SSO655234 TCK655234 TMG655234 TWC655234 UFY655234 UPU655234 UZQ655234 VJM655234 VTI655234 WDE655234 WNA655234 WWW655234 AN720770 KK720770 UG720770 AEC720770 ANY720770 AXU720770 BHQ720770 BRM720770 CBI720770 CLE720770 CVA720770 DEW720770 DOS720770 DYO720770 EIK720770 ESG720770 FCC720770 FLY720770 FVU720770 GFQ720770 GPM720770 GZI720770 HJE720770 HTA720770 ICW720770 IMS720770 IWO720770 JGK720770 JQG720770 KAC720770 KJY720770 KTU720770 LDQ720770 LNM720770 LXI720770 MHE720770 MRA720770 NAW720770 NKS720770 NUO720770 OEK720770 OOG720770 OYC720770 PHY720770 PRU720770 QBQ720770 QLM720770 QVI720770 RFE720770 RPA720770 RYW720770 SIS720770 SSO720770 TCK720770 TMG720770 TWC720770 UFY720770 UPU720770 UZQ720770 VJM720770 VTI720770 WDE720770 WNA720770 WWW720770 AN786306 KK786306 UG786306 AEC786306 ANY786306 AXU786306 BHQ786306 BRM786306 CBI786306 CLE786306 CVA786306 DEW786306 DOS786306 DYO786306 EIK786306 ESG786306 FCC786306 FLY786306 FVU786306 GFQ786306 GPM786306 GZI786306 HJE786306 HTA786306 ICW786306 IMS786306 IWO786306 JGK786306 JQG786306 KAC786306 KJY786306 KTU786306 LDQ786306 LNM786306 LXI786306 MHE786306 MRA786306 NAW786306 NKS786306 NUO786306 OEK786306 OOG786306 OYC786306 PHY786306 PRU786306 QBQ786306 QLM786306 QVI786306 RFE786306 RPA786306 RYW786306 SIS786306 SSO786306 TCK786306 TMG786306 TWC786306 UFY786306 UPU786306 UZQ786306 VJM786306 VTI786306 WDE786306 WNA786306 WWW786306 AN851842 KK851842 UG851842 AEC851842 ANY851842 AXU851842 BHQ851842 BRM851842 CBI851842 CLE851842 CVA851842 DEW851842 DOS851842 DYO851842 EIK851842 ESG851842 FCC851842 FLY851842 FVU851842 GFQ851842 GPM851842 GZI851842 HJE851842 HTA851842 ICW851842 IMS851842 IWO851842 JGK851842 JQG851842 KAC851842 KJY851842 KTU851842 LDQ851842 LNM851842 LXI851842 MHE851842 MRA851842 NAW851842 NKS851842 NUO851842 OEK851842 OOG851842 OYC851842 PHY851842 PRU851842 QBQ851842 QLM851842 QVI851842 RFE851842 RPA851842 RYW851842 SIS851842 SSO851842 TCK851842 TMG851842 TWC851842 UFY851842 UPU851842 UZQ851842 VJM851842 VTI851842 WDE851842 WNA851842 WWW851842 AN917378 KK917378 UG917378 AEC917378 ANY917378 AXU917378 BHQ917378 BRM917378 CBI917378 CLE917378 CVA917378 DEW917378 DOS917378 DYO917378 EIK917378 ESG917378 FCC917378 FLY917378 FVU917378 GFQ917378 GPM917378 GZI917378 HJE917378 HTA917378 ICW917378 IMS917378 IWO917378 JGK917378 JQG917378 KAC917378 KJY917378 KTU917378 LDQ917378 LNM917378 LXI917378 MHE917378 MRA917378 NAW917378 NKS917378 NUO917378 OEK917378 OOG917378 OYC917378 PHY917378 PRU917378 QBQ917378 QLM917378 QVI917378 RFE917378 RPA917378 RYW917378 SIS917378 SSO917378 TCK917378 TMG917378 TWC917378 UFY917378 UPU917378 UZQ917378 VJM917378 VTI917378 WDE917378 WNA917378 WWW917378 AN982914 KK982914 UG982914 AEC982914 ANY982914 AXU982914 BHQ982914 BRM982914 CBI982914 CLE982914 CVA982914 DEW982914 DOS982914 DYO982914 EIK982914 ESG982914 FCC982914 FLY982914 FVU982914 GFQ982914 GPM982914 GZI982914 HJE982914 HTA982914 ICW982914 IMS982914 IWO982914 JGK982914 JQG982914 KAC982914 KJY982914 KTU982914 LDQ982914 LNM982914 LXI982914 MHE982914 MRA982914 NAW982914 NKS982914 NUO982914 OEK982914 OOG982914 OYC982914 PHY982914 PRU982914 QBQ982914 QLM982914 QVI982914 RFE982914 RPA982914 RYW982914 SIS982914 SSO982914 TCK982914 TMG982914 TWC982914 UFY982914 UPU982914 UZQ982914 VJM982914 VTI982914 WDE982914 WNA982914 WWW982914 JZ65408:JZ65410 TV65408:TV65410 ADR65408:ADR65410 ANN65408:ANN65410 AXJ65408:AXJ65410 BHF65408:BHF65410 BRB65408:BRB65410 CAX65408:CAX65410 CKT65408:CKT65410 CUP65408:CUP65410 DEL65408:DEL65410 DOH65408:DOH65410 DYD65408:DYD65410 EHZ65408:EHZ65410 ERV65408:ERV65410 FBR65408:FBR65410 FLN65408:FLN65410 FVJ65408:FVJ65410 GFF65408:GFF65410 GPB65408:GPB65410 GYX65408:GYX65410 HIT65408:HIT65410 HSP65408:HSP65410 ICL65408:ICL65410 IMH65408:IMH65410 IWD65408:IWD65410 JFZ65408:JFZ65410 JPV65408:JPV65410 JZR65408:JZR65410 KJN65408:KJN65410 KTJ65408:KTJ65410 LDF65408:LDF65410 LNB65408:LNB65410 LWX65408:LWX65410 MGT65408:MGT65410 MQP65408:MQP65410 NAL65408:NAL65410 NKH65408:NKH65410 NUD65408:NUD65410 ODZ65408:ODZ65410 ONV65408:ONV65410 OXR65408:OXR65410 PHN65408:PHN65410 PRJ65408:PRJ65410 QBF65408:QBF65410 QLB65408:QLB65410 QUX65408:QUX65410 RET65408:RET65410 ROP65408:ROP65410 RYL65408:RYL65410 SIH65408:SIH65410 SSD65408:SSD65410 TBZ65408:TBZ65410 TLV65408:TLV65410 TVR65408:TVR65410 UFN65408:UFN65410 UPJ65408:UPJ65410 UZF65408:UZF65410 VJB65408:VJB65410 VSX65408:VSX65410 WCT65408:WCT65410 WMP65408:WMP65410 WWL65408:WWL65410 JZ130944:JZ130946 TV130944:TV130946 ADR130944:ADR130946 ANN130944:ANN130946 AXJ130944:AXJ130946 BHF130944:BHF130946 BRB130944:BRB130946 CAX130944:CAX130946 CKT130944:CKT130946 CUP130944:CUP130946 DEL130944:DEL130946 DOH130944:DOH130946 DYD130944:DYD130946 EHZ130944:EHZ130946 ERV130944:ERV130946 FBR130944:FBR130946 FLN130944:FLN130946 FVJ130944:FVJ130946 GFF130944:GFF130946 GPB130944:GPB130946 GYX130944:GYX130946 HIT130944:HIT130946 HSP130944:HSP130946 ICL130944:ICL130946 IMH130944:IMH130946 IWD130944:IWD130946 JFZ130944:JFZ130946 JPV130944:JPV130946 JZR130944:JZR130946 KJN130944:KJN130946 KTJ130944:KTJ130946 LDF130944:LDF130946 LNB130944:LNB130946 LWX130944:LWX130946 MGT130944:MGT130946 MQP130944:MQP130946 NAL130944:NAL130946 NKH130944:NKH130946 NUD130944:NUD130946 ODZ130944:ODZ130946 ONV130944:ONV130946 OXR130944:OXR130946 PHN130944:PHN130946 PRJ130944:PRJ130946 QBF130944:QBF130946 QLB130944:QLB130946 QUX130944:QUX130946 RET130944:RET130946 ROP130944:ROP130946 RYL130944:RYL130946 SIH130944:SIH130946 SSD130944:SSD130946 TBZ130944:TBZ130946 TLV130944:TLV130946 TVR130944:TVR130946 UFN130944:UFN130946 UPJ130944:UPJ130946 UZF130944:UZF130946 VJB130944:VJB130946 VSX130944:VSX130946 WCT130944:WCT130946 WMP130944:WMP130946 WWL130944:WWL130946 JZ196480:JZ196482 TV196480:TV196482 ADR196480:ADR196482 ANN196480:ANN196482 AXJ196480:AXJ196482 BHF196480:BHF196482 BRB196480:BRB196482 CAX196480:CAX196482 CKT196480:CKT196482 CUP196480:CUP196482 DEL196480:DEL196482 DOH196480:DOH196482 DYD196480:DYD196482 EHZ196480:EHZ196482 ERV196480:ERV196482 FBR196480:FBR196482 FLN196480:FLN196482 FVJ196480:FVJ196482 GFF196480:GFF196482 GPB196480:GPB196482 GYX196480:GYX196482 HIT196480:HIT196482 HSP196480:HSP196482 ICL196480:ICL196482 IMH196480:IMH196482 IWD196480:IWD196482 JFZ196480:JFZ196482 JPV196480:JPV196482 JZR196480:JZR196482 KJN196480:KJN196482 KTJ196480:KTJ196482 LDF196480:LDF196482 LNB196480:LNB196482 LWX196480:LWX196482 MGT196480:MGT196482 MQP196480:MQP196482 NAL196480:NAL196482 NKH196480:NKH196482 NUD196480:NUD196482 ODZ196480:ODZ196482 ONV196480:ONV196482 OXR196480:OXR196482 PHN196480:PHN196482 PRJ196480:PRJ196482 QBF196480:QBF196482 QLB196480:QLB196482 QUX196480:QUX196482 RET196480:RET196482 ROP196480:ROP196482 RYL196480:RYL196482 SIH196480:SIH196482 SSD196480:SSD196482 TBZ196480:TBZ196482 TLV196480:TLV196482 TVR196480:TVR196482 UFN196480:UFN196482 UPJ196480:UPJ196482 UZF196480:UZF196482 VJB196480:VJB196482 VSX196480:VSX196482 WCT196480:WCT196482 WMP196480:WMP196482 WWL196480:WWL196482 JZ262016:JZ262018 TV262016:TV262018 ADR262016:ADR262018 ANN262016:ANN262018 AXJ262016:AXJ262018 BHF262016:BHF262018 BRB262016:BRB262018 CAX262016:CAX262018 CKT262016:CKT262018 CUP262016:CUP262018 DEL262016:DEL262018 DOH262016:DOH262018 DYD262016:DYD262018 EHZ262016:EHZ262018 ERV262016:ERV262018 FBR262016:FBR262018 FLN262016:FLN262018 FVJ262016:FVJ262018 GFF262016:GFF262018 GPB262016:GPB262018 GYX262016:GYX262018 HIT262016:HIT262018 HSP262016:HSP262018 ICL262016:ICL262018 IMH262016:IMH262018 IWD262016:IWD262018 JFZ262016:JFZ262018 JPV262016:JPV262018 JZR262016:JZR262018 KJN262016:KJN262018 KTJ262016:KTJ262018 LDF262016:LDF262018 LNB262016:LNB262018 LWX262016:LWX262018 MGT262016:MGT262018 MQP262016:MQP262018 NAL262016:NAL262018 NKH262016:NKH262018 NUD262016:NUD262018 ODZ262016:ODZ262018 ONV262016:ONV262018 OXR262016:OXR262018 PHN262016:PHN262018 PRJ262016:PRJ262018 QBF262016:QBF262018 QLB262016:QLB262018 QUX262016:QUX262018 RET262016:RET262018 ROP262016:ROP262018 RYL262016:RYL262018 SIH262016:SIH262018 SSD262016:SSD262018 TBZ262016:TBZ262018 TLV262016:TLV262018 TVR262016:TVR262018 UFN262016:UFN262018 UPJ262016:UPJ262018 UZF262016:UZF262018 VJB262016:VJB262018 VSX262016:VSX262018 WCT262016:WCT262018 WMP262016:WMP262018 WWL262016:WWL262018 JZ327552:JZ327554 TV327552:TV327554 ADR327552:ADR327554 ANN327552:ANN327554 AXJ327552:AXJ327554 BHF327552:BHF327554 BRB327552:BRB327554 CAX327552:CAX327554 CKT327552:CKT327554 CUP327552:CUP327554 DEL327552:DEL327554 DOH327552:DOH327554 DYD327552:DYD327554 EHZ327552:EHZ327554 ERV327552:ERV327554 FBR327552:FBR327554 FLN327552:FLN327554 FVJ327552:FVJ327554 GFF327552:GFF327554 GPB327552:GPB327554 GYX327552:GYX327554 HIT327552:HIT327554 HSP327552:HSP327554 ICL327552:ICL327554 IMH327552:IMH327554 IWD327552:IWD327554 JFZ327552:JFZ327554 JPV327552:JPV327554 JZR327552:JZR327554 KJN327552:KJN327554 KTJ327552:KTJ327554 LDF327552:LDF327554 LNB327552:LNB327554 LWX327552:LWX327554 MGT327552:MGT327554 MQP327552:MQP327554 NAL327552:NAL327554 NKH327552:NKH327554 NUD327552:NUD327554 ODZ327552:ODZ327554 ONV327552:ONV327554 OXR327552:OXR327554 PHN327552:PHN327554 PRJ327552:PRJ327554 QBF327552:QBF327554 QLB327552:QLB327554 QUX327552:QUX327554 RET327552:RET327554 ROP327552:ROP327554 RYL327552:RYL327554 SIH327552:SIH327554 SSD327552:SSD327554 TBZ327552:TBZ327554 TLV327552:TLV327554 TVR327552:TVR327554 UFN327552:UFN327554 UPJ327552:UPJ327554 UZF327552:UZF327554 VJB327552:VJB327554 VSX327552:VSX327554 WCT327552:WCT327554 WMP327552:WMP327554 WWL327552:WWL327554 JZ393088:JZ393090 TV393088:TV393090 ADR393088:ADR393090 ANN393088:ANN393090 AXJ393088:AXJ393090 BHF393088:BHF393090 BRB393088:BRB393090 CAX393088:CAX393090 CKT393088:CKT393090 CUP393088:CUP393090 DEL393088:DEL393090 DOH393088:DOH393090 DYD393088:DYD393090 EHZ393088:EHZ393090 ERV393088:ERV393090 FBR393088:FBR393090 FLN393088:FLN393090 FVJ393088:FVJ393090 GFF393088:GFF393090 GPB393088:GPB393090 GYX393088:GYX393090 HIT393088:HIT393090 HSP393088:HSP393090 ICL393088:ICL393090 IMH393088:IMH393090 IWD393088:IWD393090 JFZ393088:JFZ393090 JPV393088:JPV393090 JZR393088:JZR393090 KJN393088:KJN393090 KTJ393088:KTJ393090 LDF393088:LDF393090 LNB393088:LNB393090 LWX393088:LWX393090 MGT393088:MGT393090 MQP393088:MQP393090 NAL393088:NAL393090 NKH393088:NKH393090 NUD393088:NUD393090 ODZ393088:ODZ393090 ONV393088:ONV393090 OXR393088:OXR393090 PHN393088:PHN393090 PRJ393088:PRJ393090 QBF393088:QBF393090 QLB393088:QLB393090 QUX393088:QUX393090 RET393088:RET393090 ROP393088:ROP393090 RYL393088:RYL393090 SIH393088:SIH393090 SSD393088:SSD393090 TBZ393088:TBZ393090 TLV393088:TLV393090 TVR393088:TVR393090 UFN393088:UFN393090 UPJ393088:UPJ393090 UZF393088:UZF393090 VJB393088:VJB393090 VSX393088:VSX393090 WCT393088:WCT393090 WMP393088:WMP393090 WWL393088:WWL393090 JZ458624:JZ458626 TV458624:TV458626 ADR458624:ADR458626 ANN458624:ANN458626 AXJ458624:AXJ458626 BHF458624:BHF458626 BRB458624:BRB458626 CAX458624:CAX458626 CKT458624:CKT458626 CUP458624:CUP458626 DEL458624:DEL458626 DOH458624:DOH458626 DYD458624:DYD458626 EHZ458624:EHZ458626 ERV458624:ERV458626 FBR458624:FBR458626 FLN458624:FLN458626 FVJ458624:FVJ458626 GFF458624:GFF458626 GPB458624:GPB458626 GYX458624:GYX458626 HIT458624:HIT458626 HSP458624:HSP458626 ICL458624:ICL458626 IMH458624:IMH458626 IWD458624:IWD458626 JFZ458624:JFZ458626 JPV458624:JPV458626 JZR458624:JZR458626 KJN458624:KJN458626 KTJ458624:KTJ458626 LDF458624:LDF458626 LNB458624:LNB458626 LWX458624:LWX458626 MGT458624:MGT458626 MQP458624:MQP458626 NAL458624:NAL458626 NKH458624:NKH458626 NUD458624:NUD458626 ODZ458624:ODZ458626 ONV458624:ONV458626 OXR458624:OXR458626 PHN458624:PHN458626 PRJ458624:PRJ458626 QBF458624:QBF458626 QLB458624:QLB458626 QUX458624:QUX458626 RET458624:RET458626 ROP458624:ROP458626 RYL458624:RYL458626 SIH458624:SIH458626 SSD458624:SSD458626 TBZ458624:TBZ458626 TLV458624:TLV458626 TVR458624:TVR458626 UFN458624:UFN458626 UPJ458624:UPJ458626 UZF458624:UZF458626 VJB458624:VJB458626 VSX458624:VSX458626 WCT458624:WCT458626 WMP458624:WMP458626 WWL458624:WWL458626 JZ524160:JZ524162 TV524160:TV524162 ADR524160:ADR524162 ANN524160:ANN524162 AXJ524160:AXJ524162 BHF524160:BHF524162 BRB524160:BRB524162 CAX524160:CAX524162 CKT524160:CKT524162 CUP524160:CUP524162 DEL524160:DEL524162 DOH524160:DOH524162 DYD524160:DYD524162 EHZ524160:EHZ524162 ERV524160:ERV524162 FBR524160:FBR524162 FLN524160:FLN524162 FVJ524160:FVJ524162 GFF524160:GFF524162 GPB524160:GPB524162 GYX524160:GYX524162 HIT524160:HIT524162 HSP524160:HSP524162 ICL524160:ICL524162 IMH524160:IMH524162 IWD524160:IWD524162 JFZ524160:JFZ524162 JPV524160:JPV524162 JZR524160:JZR524162 KJN524160:KJN524162 KTJ524160:KTJ524162 LDF524160:LDF524162 LNB524160:LNB524162 LWX524160:LWX524162 MGT524160:MGT524162 MQP524160:MQP524162 NAL524160:NAL524162 NKH524160:NKH524162 NUD524160:NUD524162 ODZ524160:ODZ524162 ONV524160:ONV524162 OXR524160:OXR524162 PHN524160:PHN524162 PRJ524160:PRJ524162 QBF524160:QBF524162 QLB524160:QLB524162 QUX524160:QUX524162 RET524160:RET524162 ROP524160:ROP524162 RYL524160:RYL524162 SIH524160:SIH524162 SSD524160:SSD524162 TBZ524160:TBZ524162 TLV524160:TLV524162 TVR524160:TVR524162 UFN524160:UFN524162 UPJ524160:UPJ524162 UZF524160:UZF524162 VJB524160:VJB524162 VSX524160:VSX524162 WCT524160:WCT524162 WMP524160:WMP524162 WWL524160:WWL524162 JZ589696:JZ589698 TV589696:TV589698 ADR589696:ADR589698 ANN589696:ANN589698 AXJ589696:AXJ589698 BHF589696:BHF589698 BRB589696:BRB589698 CAX589696:CAX589698 CKT589696:CKT589698 CUP589696:CUP589698 DEL589696:DEL589698 DOH589696:DOH589698 DYD589696:DYD589698 EHZ589696:EHZ589698 ERV589696:ERV589698 FBR589696:FBR589698 FLN589696:FLN589698 FVJ589696:FVJ589698 GFF589696:GFF589698 GPB589696:GPB589698 GYX589696:GYX589698 HIT589696:HIT589698 HSP589696:HSP589698 ICL589696:ICL589698 IMH589696:IMH589698 IWD589696:IWD589698 JFZ589696:JFZ589698 JPV589696:JPV589698 JZR589696:JZR589698 KJN589696:KJN589698 KTJ589696:KTJ589698 LDF589696:LDF589698 LNB589696:LNB589698 LWX589696:LWX589698 MGT589696:MGT589698 MQP589696:MQP589698 NAL589696:NAL589698 NKH589696:NKH589698 NUD589696:NUD589698 ODZ589696:ODZ589698 ONV589696:ONV589698 OXR589696:OXR589698 PHN589696:PHN589698 PRJ589696:PRJ589698 QBF589696:QBF589698 QLB589696:QLB589698 QUX589696:QUX589698 RET589696:RET589698 ROP589696:ROP589698 RYL589696:RYL589698 SIH589696:SIH589698 SSD589696:SSD589698 TBZ589696:TBZ589698 TLV589696:TLV589698 TVR589696:TVR589698 UFN589696:UFN589698 UPJ589696:UPJ589698 UZF589696:UZF589698 VJB589696:VJB589698 VSX589696:VSX589698 WCT589696:WCT589698 WMP589696:WMP589698 WWL589696:WWL589698 JZ655232:JZ655234 TV655232:TV655234 ADR655232:ADR655234 ANN655232:ANN655234 AXJ655232:AXJ655234 BHF655232:BHF655234 BRB655232:BRB655234 CAX655232:CAX655234 CKT655232:CKT655234 CUP655232:CUP655234 DEL655232:DEL655234 DOH655232:DOH655234 DYD655232:DYD655234 EHZ655232:EHZ655234 ERV655232:ERV655234 FBR655232:FBR655234 FLN655232:FLN655234 FVJ655232:FVJ655234 GFF655232:GFF655234 GPB655232:GPB655234 GYX655232:GYX655234 HIT655232:HIT655234 HSP655232:HSP655234 ICL655232:ICL655234 IMH655232:IMH655234 IWD655232:IWD655234 JFZ655232:JFZ655234 JPV655232:JPV655234 JZR655232:JZR655234 KJN655232:KJN655234 KTJ655232:KTJ655234 LDF655232:LDF655234 LNB655232:LNB655234 LWX655232:LWX655234 MGT655232:MGT655234 MQP655232:MQP655234 NAL655232:NAL655234 NKH655232:NKH655234 NUD655232:NUD655234 ODZ655232:ODZ655234 ONV655232:ONV655234 OXR655232:OXR655234 PHN655232:PHN655234 PRJ655232:PRJ655234 QBF655232:QBF655234 QLB655232:QLB655234 QUX655232:QUX655234 RET655232:RET655234 ROP655232:ROP655234 RYL655232:RYL655234 SIH655232:SIH655234 SSD655232:SSD655234 TBZ655232:TBZ655234 TLV655232:TLV655234 TVR655232:TVR655234 UFN655232:UFN655234 UPJ655232:UPJ655234 UZF655232:UZF655234 VJB655232:VJB655234 VSX655232:VSX655234 WCT655232:WCT655234 WMP655232:WMP655234 WWL655232:WWL655234 JZ720768:JZ720770 TV720768:TV720770 ADR720768:ADR720770 ANN720768:ANN720770 AXJ720768:AXJ720770 BHF720768:BHF720770 BRB720768:BRB720770 CAX720768:CAX720770 CKT720768:CKT720770 CUP720768:CUP720770 DEL720768:DEL720770 DOH720768:DOH720770 DYD720768:DYD720770 EHZ720768:EHZ720770 ERV720768:ERV720770 FBR720768:FBR720770 FLN720768:FLN720770 FVJ720768:FVJ720770 GFF720768:GFF720770 GPB720768:GPB720770 GYX720768:GYX720770 HIT720768:HIT720770 HSP720768:HSP720770 ICL720768:ICL720770 IMH720768:IMH720770 IWD720768:IWD720770 JFZ720768:JFZ720770 JPV720768:JPV720770 JZR720768:JZR720770 KJN720768:KJN720770 KTJ720768:KTJ720770 LDF720768:LDF720770 LNB720768:LNB720770 LWX720768:LWX720770 MGT720768:MGT720770 MQP720768:MQP720770 NAL720768:NAL720770 NKH720768:NKH720770 NUD720768:NUD720770 ODZ720768:ODZ720770 ONV720768:ONV720770 OXR720768:OXR720770 PHN720768:PHN720770 PRJ720768:PRJ720770 QBF720768:QBF720770 QLB720768:QLB720770 QUX720768:QUX720770 RET720768:RET720770 ROP720768:ROP720770 RYL720768:RYL720770 SIH720768:SIH720770 SSD720768:SSD720770 TBZ720768:TBZ720770 TLV720768:TLV720770 TVR720768:TVR720770 UFN720768:UFN720770 UPJ720768:UPJ720770 UZF720768:UZF720770 VJB720768:VJB720770 VSX720768:VSX720770 WCT720768:WCT720770 WMP720768:WMP720770 WWL720768:WWL720770 JZ786304:JZ786306 TV786304:TV786306 ADR786304:ADR786306 ANN786304:ANN786306 AXJ786304:AXJ786306 BHF786304:BHF786306 BRB786304:BRB786306 CAX786304:CAX786306 CKT786304:CKT786306 CUP786304:CUP786306 DEL786304:DEL786306 DOH786304:DOH786306 DYD786304:DYD786306 EHZ786304:EHZ786306 ERV786304:ERV786306 FBR786304:FBR786306 FLN786304:FLN786306 FVJ786304:FVJ786306 GFF786304:GFF786306 GPB786304:GPB786306 GYX786304:GYX786306 HIT786304:HIT786306 HSP786304:HSP786306 ICL786304:ICL786306 IMH786304:IMH786306 IWD786304:IWD786306 JFZ786304:JFZ786306 JPV786304:JPV786306 JZR786304:JZR786306 KJN786304:KJN786306 KTJ786304:KTJ786306 LDF786304:LDF786306 LNB786304:LNB786306 LWX786304:LWX786306 MGT786304:MGT786306 MQP786304:MQP786306 NAL786304:NAL786306 NKH786304:NKH786306 NUD786304:NUD786306 ODZ786304:ODZ786306 ONV786304:ONV786306 OXR786304:OXR786306 PHN786304:PHN786306 PRJ786304:PRJ786306 QBF786304:QBF786306 QLB786304:QLB786306 QUX786304:QUX786306 RET786304:RET786306 ROP786304:ROP786306 RYL786304:RYL786306 SIH786304:SIH786306 SSD786304:SSD786306 TBZ786304:TBZ786306 TLV786304:TLV786306 TVR786304:TVR786306 UFN786304:UFN786306 UPJ786304:UPJ786306 UZF786304:UZF786306 VJB786304:VJB786306 VSX786304:VSX786306 WCT786304:WCT786306 WMP786304:WMP786306 WWL786304:WWL786306 JZ851840:JZ851842 TV851840:TV851842 ADR851840:ADR851842 ANN851840:ANN851842 AXJ851840:AXJ851842 BHF851840:BHF851842 BRB851840:BRB851842 CAX851840:CAX851842 CKT851840:CKT851842 CUP851840:CUP851842 DEL851840:DEL851842 DOH851840:DOH851842 DYD851840:DYD851842 EHZ851840:EHZ851842 ERV851840:ERV851842 FBR851840:FBR851842 FLN851840:FLN851842 FVJ851840:FVJ851842 GFF851840:GFF851842 GPB851840:GPB851842 GYX851840:GYX851842 HIT851840:HIT851842 HSP851840:HSP851842 ICL851840:ICL851842 IMH851840:IMH851842 IWD851840:IWD851842 JFZ851840:JFZ851842 JPV851840:JPV851842 JZR851840:JZR851842 KJN851840:KJN851842 KTJ851840:KTJ851842 LDF851840:LDF851842 LNB851840:LNB851842 LWX851840:LWX851842 MGT851840:MGT851842 MQP851840:MQP851842 NAL851840:NAL851842 NKH851840:NKH851842 NUD851840:NUD851842 ODZ851840:ODZ851842 ONV851840:ONV851842 OXR851840:OXR851842 PHN851840:PHN851842 PRJ851840:PRJ851842 QBF851840:QBF851842 QLB851840:QLB851842 QUX851840:QUX851842 RET851840:RET851842 ROP851840:ROP851842 RYL851840:RYL851842 SIH851840:SIH851842 SSD851840:SSD851842 TBZ851840:TBZ851842 TLV851840:TLV851842 TVR851840:TVR851842 UFN851840:UFN851842 UPJ851840:UPJ851842 UZF851840:UZF851842 VJB851840:VJB851842 VSX851840:VSX851842 WCT851840:WCT851842 WMP851840:WMP851842 WWL851840:WWL851842 JZ917376:JZ917378 TV917376:TV917378 ADR917376:ADR917378 ANN917376:ANN917378 AXJ917376:AXJ917378 BHF917376:BHF917378 BRB917376:BRB917378 CAX917376:CAX917378 CKT917376:CKT917378 CUP917376:CUP917378 DEL917376:DEL917378 DOH917376:DOH917378 DYD917376:DYD917378 EHZ917376:EHZ917378 ERV917376:ERV917378 FBR917376:FBR917378 FLN917376:FLN917378 FVJ917376:FVJ917378 GFF917376:GFF917378 GPB917376:GPB917378 GYX917376:GYX917378 HIT917376:HIT917378 HSP917376:HSP917378 ICL917376:ICL917378 IMH917376:IMH917378 IWD917376:IWD917378 JFZ917376:JFZ917378 JPV917376:JPV917378 JZR917376:JZR917378 KJN917376:KJN917378 KTJ917376:KTJ917378 LDF917376:LDF917378 LNB917376:LNB917378 LWX917376:LWX917378 MGT917376:MGT917378 MQP917376:MQP917378 NAL917376:NAL917378 NKH917376:NKH917378 NUD917376:NUD917378 ODZ917376:ODZ917378 ONV917376:ONV917378 OXR917376:OXR917378 PHN917376:PHN917378 PRJ917376:PRJ917378 QBF917376:QBF917378 QLB917376:QLB917378 QUX917376:QUX917378 RET917376:RET917378 ROP917376:ROP917378 RYL917376:RYL917378 SIH917376:SIH917378 SSD917376:SSD917378 TBZ917376:TBZ917378 TLV917376:TLV917378 TVR917376:TVR917378 UFN917376:UFN917378 UPJ917376:UPJ917378 UZF917376:UZF917378 VJB917376:VJB917378 VSX917376:VSX917378 WCT917376:WCT917378 WMP917376:WMP917378 WWL917376:WWL917378 JZ982912:JZ982914 TV982912:TV982914 ADR982912:ADR982914 ANN982912:ANN982914 AXJ982912:AXJ982914 BHF982912:BHF982914 BRB982912:BRB982914 CAX982912:CAX982914 CKT982912:CKT982914 CUP982912:CUP982914 DEL982912:DEL982914 DOH982912:DOH982914 DYD982912:DYD982914 EHZ982912:EHZ982914 ERV982912:ERV982914 FBR982912:FBR982914 FLN982912:FLN982914 FVJ982912:FVJ982914 GFF982912:GFF982914 GPB982912:GPB982914 GYX982912:GYX982914 HIT982912:HIT982914 HSP982912:HSP982914 ICL982912:ICL982914 IMH982912:IMH982914 IWD982912:IWD982914 JFZ982912:JFZ982914 JPV982912:JPV982914 JZR982912:JZR982914 KJN982912:KJN982914 KTJ982912:KTJ982914 LDF982912:LDF982914 LNB982912:LNB982914 LWX982912:LWX982914 MGT982912:MGT982914 MQP982912:MQP982914 NAL982912:NAL982914 NKH982912:NKH982914 NUD982912:NUD982914 ODZ982912:ODZ982914 ONV982912:ONV982914 OXR982912:OXR982914 PHN982912:PHN982914 PRJ982912:PRJ982914 QBF982912:QBF982914 QLB982912:QLB982914 QUX982912:QUX982914 RET982912:RET982914 ROP982912:ROP982914 RYL982912:RYL982914 SIH982912:SIH982914 SSD982912:SSD982914 TBZ982912:TBZ982914 TLV982912:TLV982914 TVR982912:TVR982914 UFN982912:UFN982914 UPJ982912:UPJ982914 UZF982912:UZF982914 VJB982912:VJB982914 VSX982912:VSX982914 WCT982912:WCT982914 WMP982912:WMP982914 WWL982912:WWL982914 AF65402 KC65402 TY65402 ADU65402 ANQ65402 AXM65402 BHI65402 BRE65402 CBA65402 CKW65402 CUS65402 DEO65402 DOK65402 DYG65402 EIC65402 ERY65402 FBU65402 FLQ65402 FVM65402 GFI65402 GPE65402 GZA65402 HIW65402 HSS65402 ICO65402 IMK65402 IWG65402 JGC65402 JPY65402 JZU65402 KJQ65402 KTM65402 LDI65402 LNE65402 LXA65402 MGW65402 MQS65402 NAO65402 NKK65402 NUG65402 OEC65402 ONY65402 OXU65402 PHQ65402 PRM65402 QBI65402 QLE65402 QVA65402 REW65402 ROS65402 RYO65402 SIK65402 SSG65402 TCC65402 TLY65402 TVU65402 UFQ65402 UPM65402 UZI65402 VJE65402 VTA65402 WCW65402 WMS65402 WWO65402 AF130938 KC130938 TY130938 ADU130938 ANQ130938 AXM130938 BHI130938 BRE130938 CBA130938 CKW130938 CUS130938 DEO130938 DOK130938 DYG130938 EIC130938 ERY130938 FBU130938 FLQ130938 FVM130938 GFI130938 GPE130938 GZA130938 HIW130938 HSS130938 ICO130938 IMK130938 IWG130938 JGC130938 JPY130938 JZU130938 KJQ130938 KTM130938 LDI130938 LNE130938 LXA130938 MGW130938 MQS130938 NAO130938 NKK130938 NUG130938 OEC130938 ONY130938 OXU130938 PHQ130938 PRM130938 QBI130938 QLE130938 QVA130938 REW130938 ROS130938 RYO130938 SIK130938 SSG130938 TCC130938 TLY130938 TVU130938 UFQ130938 UPM130938 UZI130938 VJE130938 VTA130938 WCW130938 WMS130938 WWO130938 AF196474 KC196474 TY196474 ADU196474 ANQ196474 AXM196474 BHI196474 BRE196474 CBA196474 CKW196474 CUS196474 DEO196474 DOK196474 DYG196474 EIC196474 ERY196474 FBU196474 FLQ196474 FVM196474 GFI196474 GPE196474 GZA196474 HIW196474 HSS196474 ICO196474 IMK196474 IWG196474 JGC196474 JPY196474 JZU196474 KJQ196474 KTM196474 LDI196474 LNE196474 LXA196474 MGW196474 MQS196474 NAO196474 NKK196474 NUG196474 OEC196474 ONY196474 OXU196474 PHQ196474 PRM196474 QBI196474 QLE196474 QVA196474 REW196474 ROS196474 RYO196474 SIK196474 SSG196474 TCC196474 TLY196474 TVU196474 UFQ196474 UPM196474 UZI196474 VJE196474 VTA196474 WCW196474 WMS196474 WWO196474 AF262010 KC262010 TY262010 ADU262010 ANQ262010 AXM262010 BHI262010 BRE262010 CBA262010 CKW262010 CUS262010 DEO262010 DOK262010 DYG262010 EIC262010 ERY262010 FBU262010 FLQ262010 FVM262010 GFI262010 GPE262010 GZA262010 HIW262010 HSS262010 ICO262010 IMK262010 IWG262010 JGC262010 JPY262010 JZU262010 KJQ262010 KTM262010 LDI262010 LNE262010 LXA262010 MGW262010 MQS262010 NAO262010 NKK262010 NUG262010 OEC262010 ONY262010 OXU262010 PHQ262010 PRM262010 QBI262010 QLE262010 QVA262010 REW262010 ROS262010 RYO262010 SIK262010 SSG262010 TCC262010 TLY262010 TVU262010 UFQ262010 UPM262010 UZI262010 VJE262010 VTA262010 WCW262010 WMS262010 WWO262010 AF327546 KC327546 TY327546 ADU327546 ANQ327546 AXM327546 BHI327546 BRE327546 CBA327546 CKW327546 CUS327546 DEO327546 DOK327546 DYG327546 EIC327546 ERY327546 FBU327546 FLQ327546 FVM327546 GFI327546 GPE327546 GZA327546 HIW327546 HSS327546 ICO327546 IMK327546 IWG327546 JGC327546 JPY327546 JZU327546 KJQ327546 KTM327546 LDI327546 LNE327546 LXA327546 MGW327546 MQS327546 NAO327546 NKK327546 NUG327546 OEC327546 ONY327546 OXU327546 PHQ327546 PRM327546 QBI327546 QLE327546 QVA327546 REW327546 ROS327546 RYO327546 SIK327546 SSG327546 TCC327546 TLY327546 TVU327546 UFQ327546 UPM327546 UZI327546 VJE327546 VTA327546 WCW327546 WMS327546 WWO327546 AF393082 KC393082 TY393082 ADU393082 ANQ393082 AXM393082 BHI393082 BRE393082 CBA393082 CKW393082 CUS393082 DEO393082 DOK393082 DYG393082 EIC393082 ERY393082 FBU393082 FLQ393082 FVM393082 GFI393082 GPE393082 GZA393082 HIW393082 HSS393082 ICO393082 IMK393082 IWG393082 JGC393082 JPY393082 JZU393082 KJQ393082 KTM393082 LDI393082 LNE393082 LXA393082 MGW393082 MQS393082 NAO393082 NKK393082 NUG393082 OEC393082 ONY393082 OXU393082 PHQ393082 PRM393082 QBI393082 QLE393082 QVA393082 REW393082 ROS393082 RYO393082 SIK393082 SSG393082 TCC393082 TLY393082 TVU393082 UFQ393082 UPM393082 UZI393082 VJE393082 VTA393082 WCW393082 WMS393082 WWO393082 AF458618 KC458618 TY458618 ADU458618 ANQ458618 AXM458618 BHI458618 BRE458618 CBA458618 CKW458618 CUS458618 DEO458618 DOK458618 DYG458618 EIC458618 ERY458618 FBU458618 FLQ458618 FVM458618 GFI458618 GPE458618 GZA458618 HIW458618 HSS458618 ICO458618 IMK458618 IWG458618 JGC458618 JPY458618 JZU458618 KJQ458618 KTM458618 LDI458618 LNE458618 LXA458618 MGW458618 MQS458618 NAO458618 NKK458618 NUG458618 OEC458618 ONY458618 OXU458618 PHQ458618 PRM458618 QBI458618 QLE458618 QVA458618 REW458618 ROS458618 RYO458618 SIK458618 SSG458618 TCC458618 TLY458618 TVU458618 UFQ458618 UPM458618 UZI458618 VJE458618 VTA458618 WCW458618 WMS458618 WWO458618 AF524154 KC524154 TY524154 ADU524154 ANQ524154 AXM524154 BHI524154 BRE524154 CBA524154 CKW524154 CUS524154 DEO524154 DOK524154 DYG524154 EIC524154 ERY524154 FBU524154 FLQ524154 FVM524154 GFI524154 GPE524154 GZA524154 HIW524154 HSS524154 ICO524154 IMK524154 IWG524154 JGC524154 JPY524154 JZU524154 KJQ524154 KTM524154 LDI524154 LNE524154 LXA524154 MGW524154 MQS524154 NAO524154 NKK524154 NUG524154 OEC524154 ONY524154 OXU524154 PHQ524154 PRM524154 QBI524154 QLE524154 QVA524154 REW524154 ROS524154 RYO524154 SIK524154 SSG524154 TCC524154 TLY524154 TVU524154 UFQ524154 UPM524154 UZI524154 VJE524154 VTA524154 WCW524154 WMS524154 WWO524154 AF589690 KC589690 TY589690 ADU589690 ANQ589690 AXM589690 BHI589690 BRE589690 CBA589690 CKW589690 CUS589690 DEO589690 DOK589690 DYG589690 EIC589690 ERY589690 FBU589690 FLQ589690 FVM589690 GFI589690 GPE589690 GZA589690 HIW589690 HSS589690 ICO589690 IMK589690 IWG589690 JGC589690 JPY589690 JZU589690 KJQ589690 KTM589690 LDI589690 LNE589690 LXA589690 MGW589690 MQS589690 NAO589690 NKK589690 NUG589690 OEC589690 ONY589690 OXU589690 PHQ589690 PRM589690 QBI589690 QLE589690 QVA589690 REW589690 ROS589690 RYO589690 SIK589690 SSG589690 TCC589690 TLY589690 TVU589690 UFQ589690 UPM589690 UZI589690 VJE589690 VTA589690 WCW589690 WMS589690 WWO589690 AF655226 KC655226 TY655226 ADU655226 ANQ655226 AXM655226 BHI655226 BRE655226 CBA655226 CKW655226 CUS655226 DEO655226 DOK655226 DYG655226 EIC655226 ERY655226 FBU655226 FLQ655226 FVM655226 GFI655226 GPE655226 GZA655226 HIW655226 HSS655226 ICO655226 IMK655226 IWG655226 JGC655226 JPY655226 JZU655226 KJQ655226 KTM655226 LDI655226 LNE655226 LXA655226 MGW655226 MQS655226 NAO655226 NKK655226 NUG655226 OEC655226 ONY655226 OXU655226 PHQ655226 PRM655226 QBI655226 QLE655226 QVA655226 REW655226 ROS655226 RYO655226 SIK655226 SSG655226 TCC655226 TLY655226 TVU655226 UFQ655226 UPM655226 UZI655226 VJE655226 VTA655226 WCW655226 WMS655226 WWO655226 AF720762 KC720762 TY720762 ADU720762 ANQ720762 AXM720762 BHI720762 BRE720762 CBA720762 CKW720762 CUS720762 DEO720762 DOK720762 DYG720762 EIC720762 ERY720762 FBU720762 FLQ720762 FVM720762 GFI720762 GPE720762 GZA720762 HIW720762 HSS720762 ICO720762 IMK720762 IWG720762 JGC720762 JPY720762 JZU720762 KJQ720762 KTM720762 LDI720762 LNE720762 LXA720762 MGW720762 MQS720762 NAO720762 NKK720762 NUG720762 OEC720762 ONY720762 OXU720762 PHQ720762 PRM720762 QBI720762 QLE720762 QVA720762 REW720762 ROS720762 RYO720762 SIK720762 SSG720762 TCC720762 TLY720762 TVU720762 UFQ720762 UPM720762 UZI720762 VJE720762 VTA720762 WCW720762 WMS720762 WWO720762 AF786298 KC786298 TY786298 ADU786298 ANQ786298 AXM786298 BHI786298 BRE786298 CBA786298 CKW786298 CUS786298 DEO786298 DOK786298 DYG786298 EIC786298 ERY786298 FBU786298 FLQ786298 FVM786298 GFI786298 GPE786298 GZA786298 HIW786298 HSS786298 ICO786298 IMK786298 IWG786298 JGC786298 JPY786298 JZU786298 KJQ786298 KTM786298 LDI786298 LNE786298 LXA786298 MGW786298 MQS786298 NAO786298 NKK786298 NUG786298 OEC786298 ONY786298 OXU786298 PHQ786298 PRM786298 QBI786298 QLE786298 QVA786298 REW786298 ROS786298 RYO786298 SIK786298 SSG786298 TCC786298 TLY786298 TVU786298 UFQ786298 UPM786298 UZI786298 VJE786298 VTA786298 WCW786298 WMS786298 WWO786298 AF851834 KC851834 TY851834 ADU851834 ANQ851834 AXM851834 BHI851834 BRE851834 CBA851834 CKW851834 CUS851834 DEO851834 DOK851834 DYG851834 EIC851834 ERY851834 FBU851834 FLQ851834 FVM851834 GFI851834 GPE851834 GZA851834 HIW851834 HSS851834 ICO851834 IMK851834 IWG851834 JGC851834 JPY851834 JZU851834 KJQ851834 KTM851834 LDI851834 LNE851834 LXA851834 MGW851834 MQS851834 NAO851834 NKK851834 NUG851834 OEC851834 ONY851834 OXU851834 PHQ851834 PRM851834 QBI851834 QLE851834 QVA851834 REW851834 ROS851834 RYO851834 SIK851834 SSG851834 TCC851834 TLY851834 TVU851834 UFQ851834 UPM851834 UZI851834 VJE851834 VTA851834 WCW851834 WMS851834 WWO851834 AF917370 KC917370 TY917370 ADU917370 ANQ917370 AXM917370 BHI917370 BRE917370 CBA917370 CKW917370 CUS917370 DEO917370 DOK917370 DYG917370 EIC917370 ERY917370 FBU917370 FLQ917370 FVM917370 GFI917370 GPE917370 GZA917370 HIW917370 HSS917370 ICO917370 IMK917370 IWG917370 JGC917370 JPY917370 JZU917370 KJQ917370 KTM917370 LDI917370 LNE917370 LXA917370 MGW917370 MQS917370 NAO917370 NKK917370 NUG917370 OEC917370 ONY917370 OXU917370 PHQ917370 PRM917370 QBI917370 QLE917370 QVA917370 REW917370 ROS917370 RYO917370 SIK917370 SSG917370 TCC917370 TLY917370 TVU917370 UFQ917370 UPM917370 UZI917370 VJE917370 VTA917370 WCW917370 WMS917370 WWO917370 AF982906 KC982906 TY982906 ADU982906 ANQ982906 AXM982906 BHI982906 BRE982906 CBA982906 CKW982906 CUS982906 DEO982906 DOK982906 DYG982906 EIC982906 ERY982906 FBU982906 FLQ982906 FVM982906 GFI982906 GPE982906 GZA982906 HIW982906 HSS982906 ICO982906 IMK982906 IWG982906 JGC982906 JPY982906 JZU982906 KJQ982906 KTM982906 LDI982906 LNE982906 LXA982906 MGW982906 MQS982906 NAO982906 NKK982906 NUG982906 OEC982906 ONY982906 OXU982906 PHQ982906 PRM982906 QBI982906 QLE982906 QVA982906 REW982906 ROS982906 RYO982906 SIK982906 SSG982906 TCC982906 TLY982906 TVU982906 UFQ982906 UPM982906 UZI982906 VJE982906 VTA982906 WCW982906 WMS982906 WWO982906 AF65408:AF65409 KC65408:KC65409 TY65408:TY65409 ADU65408:ADU65409 ANQ65408:ANQ65409 AXM65408:AXM65409 BHI65408:BHI65409 BRE65408:BRE65409 CBA65408:CBA65409 CKW65408:CKW65409 CUS65408:CUS65409 DEO65408:DEO65409 DOK65408:DOK65409 DYG65408:DYG65409 EIC65408:EIC65409 ERY65408:ERY65409 FBU65408:FBU65409 FLQ65408:FLQ65409 FVM65408:FVM65409 GFI65408:GFI65409 GPE65408:GPE65409 GZA65408:GZA65409 HIW65408:HIW65409 HSS65408:HSS65409 ICO65408:ICO65409 IMK65408:IMK65409 IWG65408:IWG65409 JGC65408:JGC65409 JPY65408:JPY65409 JZU65408:JZU65409 KJQ65408:KJQ65409 KTM65408:KTM65409 LDI65408:LDI65409 LNE65408:LNE65409 LXA65408:LXA65409 MGW65408:MGW65409 MQS65408:MQS65409 NAO65408:NAO65409 NKK65408:NKK65409 NUG65408:NUG65409 OEC65408:OEC65409 ONY65408:ONY65409 OXU65408:OXU65409 PHQ65408:PHQ65409 PRM65408:PRM65409 QBI65408:QBI65409 QLE65408:QLE65409 QVA65408:QVA65409 REW65408:REW65409 ROS65408:ROS65409 RYO65408:RYO65409 SIK65408:SIK65409 SSG65408:SSG65409 TCC65408:TCC65409 TLY65408:TLY65409 TVU65408:TVU65409 UFQ65408:UFQ65409 UPM65408:UPM65409 UZI65408:UZI65409 VJE65408:VJE65409 VTA65408:VTA65409 WCW65408:WCW65409 WMS65408:WMS65409 WWO65408:WWO65409 AF130944:AF130945 KC130944:KC130945 TY130944:TY130945 ADU130944:ADU130945 ANQ130944:ANQ130945 AXM130944:AXM130945 BHI130944:BHI130945 BRE130944:BRE130945 CBA130944:CBA130945 CKW130944:CKW130945 CUS130944:CUS130945 DEO130944:DEO130945 DOK130944:DOK130945 DYG130944:DYG130945 EIC130944:EIC130945 ERY130944:ERY130945 FBU130944:FBU130945 FLQ130944:FLQ130945 FVM130944:FVM130945 GFI130944:GFI130945 GPE130944:GPE130945 GZA130944:GZA130945 HIW130944:HIW130945 HSS130944:HSS130945 ICO130944:ICO130945 IMK130944:IMK130945 IWG130944:IWG130945 JGC130944:JGC130945 JPY130944:JPY130945 JZU130944:JZU130945 KJQ130944:KJQ130945 KTM130944:KTM130945 LDI130944:LDI130945 LNE130944:LNE130945 LXA130944:LXA130945 MGW130944:MGW130945 MQS130944:MQS130945 NAO130944:NAO130945 NKK130944:NKK130945 NUG130944:NUG130945 OEC130944:OEC130945 ONY130944:ONY130945 OXU130944:OXU130945 PHQ130944:PHQ130945 PRM130944:PRM130945 QBI130944:QBI130945 QLE130944:QLE130945 QVA130944:QVA130945 REW130944:REW130945 ROS130944:ROS130945 RYO130944:RYO130945 SIK130944:SIK130945 SSG130944:SSG130945 TCC130944:TCC130945 TLY130944:TLY130945 TVU130944:TVU130945 UFQ130944:UFQ130945 UPM130944:UPM130945 UZI130944:UZI130945 VJE130944:VJE130945 VTA130944:VTA130945 WCW130944:WCW130945 WMS130944:WMS130945 WWO130944:WWO130945 AF196480:AF196481 KC196480:KC196481 TY196480:TY196481 ADU196480:ADU196481 ANQ196480:ANQ196481 AXM196480:AXM196481 BHI196480:BHI196481 BRE196480:BRE196481 CBA196480:CBA196481 CKW196480:CKW196481 CUS196480:CUS196481 DEO196480:DEO196481 DOK196480:DOK196481 DYG196480:DYG196481 EIC196480:EIC196481 ERY196480:ERY196481 FBU196480:FBU196481 FLQ196480:FLQ196481 FVM196480:FVM196481 GFI196480:GFI196481 GPE196480:GPE196481 GZA196480:GZA196481 HIW196480:HIW196481 HSS196480:HSS196481 ICO196480:ICO196481 IMK196480:IMK196481 IWG196480:IWG196481 JGC196480:JGC196481 JPY196480:JPY196481 JZU196480:JZU196481 KJQ196480:KJQ196481 KTM196480:KTM196481 LDI196480:LDI196481 LNE196480:LNE196481 LXA196480:LXA196481 MGW196480:MGW196481 MQS196480:MQS196481 NAO196480:NAO196481 NKK196480:NKK196481 NUG196480:NUG196481 OEC196480:OEC196481 ONY196480:ONY196481 OXU196480:OXU196481 PHQ196480:PHQ196481 PRM196480:PRM196481 QBI196480:QBI196481 QLE196480:QLE196481 QVA196480:QVA196481 REW196480:REW196481 ROS196480:ROS196481 RYO196480:RYO196481 SIK196480:SIK196481 SSG196480:SSG196481 TCC196480:TCC196481 TLY196480:TLY196481 TVU196480:TVU196481 UFQ196480:UFQ196481 UPM196480:UPM196481 UZI196480:UZI196481 VJE196480:VJE196481 VTA196480:VTA196481 WCW196480:WCW196481 WMS196480:WMS196481 WWO196480:WWO196481 AF262016:AF262017 KC262016:KC262017 TY262016:TY262017 ADU262016:ADU262017 ANQ262016:ANQ262017 AXM262016:AXM262017 BHI262016:BHI262017 BRE262016:BRE262017 CBA262016:CBA262017 CKW262016:CKW262017 CUS262016:CUS262017 DEO262016:DEO262017 DOK262016:DOK262017 DYG262016:DYG262017 EIC262016:EIC262017 ERY262016:ERY262017 FBU262016:FBU262017 FLQ262016:FLQ262017 FVM262016:FVM262017 GFI262016:GFI262017 GPE262016:GPE262017 GZA262016:GZA262017 HIW262016:HIW262017 HSS262016:HSS262017 ICO262016:ICO262017 IMK262016:IMK262017 IWG262016:IWG262017 JGC262016:JGC262017 JPY262016:JPY262017 JZU262016:JZU262017 KJQ262016:KJQ262017 KTM262016:KTM262017 LDI262016:LDI262017 LNE262016:LNE262017 LXA262016:LXA262017 MGW262016:MGW262017 MQS262016:MQS262017 NAO262016:NAO262017 NKK262016:NKK262017 NUG262016:NUG262017 OEC262016:OEC262017 ONY262016:ONY262017 OXU262016:OXU262017 PHQ262016:PHQ262017 PRM262016:PRM262017 QBI262016:QBI262017 QLE262016:QLE262017 QVA262016:QVA262017 REW262016:REW262017 ROS262016:ROS262017 RYO262016:RYO262017 SIK262016:SIK262017 SSG262016:SSG262017 TCC262016:TCC262017 TLY262016:TLY262017 TVU262016:TVU262017 UFQ262016:UFQ262017 UPM262016:UPM262017 UZI262016:UZI262017 VJE262016:VJE262017 VTA262016:VTA262017 WCW262016:WCW262017 WMS262016:WMS262017 WWO262016:WWO262017 AF327552:AF327553 KC327552:KC327553 TY327552:TY327553 ADU327552:ADU327553 ANQ327552:ANQ327553 AXM327552:AXM327553 BHI327552:BHI327553 BRE327552:BRE327553 CBA327552:CBA327553 CKW327552:CKW327553 CUS327552:CUS327553 DEO327552:DEO327553 DOK327552:DOK327553 DYG327552:DYG327553 EIC327552:EIC327553 ERY327552:ERY327553 FBU327552:FBU327553 FLQ327552:FLQ327553 FVM327552:FVM327553 GFI327552:GFI327553 GPE327552:GPE327553 GZA327552:GZA327553 HIW327552:HIW327553 HSS327552:HSS327553 ICO327552:ICO327553 IMK327552:IMK327553 IWG327552:IWG327553 JGC327552:JGC327553 JPY327552:JPY327553 JZU327552:JZU327553 KJQ327552:KJQ327553 KTM327552:KTM327553 LDI327552:LDI327553 LNE327552:LNE327553 LXA327552:LXA327553 MGW327552:MGW327553 MQS327552:MQS327553 NAO327552:NAO327553 NKK327552:NKK327553 NUG327552:NUG327553 OEC327552:OEC327553 ONY327552:ONY327553 OXU327552:OXU327553 PHQ327552:PHQ327553 PRM327552:PRM327553 QBI327552:QBI327553 QLE327552:QLE327553 QVA327552:QVA327553 REW327552:REW327553 ROS327552:ROS327553 RYO327552:RYO327553 SIK327552:SIK327553 SSG327552:SSG327553 TCC327552:TCC327553 TLY327552:TLY327553 TVU327552:TVU327553 UFQ327552:UFQ327553 UPM327552:UPM327553 UZI327552:UZI327553 VJE327552:VJE327553 VTA327552:VTA327553 WCW327552:WCW327553 WMS327552:WMS327553 WWO327552:WWO327553 AF393088:AF393089 KC393088:KC393089 TY393088:TY393089 ADU393088:ADU393089 ANQ393088:ANQ393089 AXM393088:AXM393089 BHI393088:BHI393089 BRE393088:BRE393089 CBA393088:CBA393089 CKW393088:CKW393089 CUS393088:CUS393089 DEO393088:DEO393089 DOK393088:DOK393089 DYG393088:DYG393089 EIC393088:EIC393089 ERY393088:ERY393089 FBU393088:FBU393089 FLQ393088:FLQ393089 FVM393088:FVM393089 GFI393088:GFI393089 GPE393088:GPE393089 GZA393088:GZA393089 HIW393088:HIW393089 HSS393088:HSS393089 ICO393088:ICO393089 IMK393088:IMK393089 IWG393088:IWG393089 JGC393088:JGC393089 JPY393088:JPY393089 JZU393088:JZU393089 KJQ393088:KJQ393089 KTM393088:KTM393089 LDI393088:LDI393089 LNE393088:LNE393089 LXA393088:LXA393089 MGW393088:MGW393089 MQS393088:MQS393089 NAO393088:NAO393089 NKK393088:NKK393089 NUG393088:NUG393089 OEC393088:OEC393089 ONY393088:ONY393089 OXU393088:OXU393089 PHQ393088:PHQ393089 PRM393088:PRM393089 QBI393088:QBI393089 QLE393088:QLE393089 QVA393088:QVA393089 REW393088:REW393089 ROS393088:ROS393089 RYO393088:RYO393089 SIK393088:SIK393089 SSG393088:SSG393089 TCC393088:TCC393089 TLY393088:TLY393089 TVU393088:TVU393089 UFQ393088:UFQ393089 UPM393088:UPM393089 UZI393088:UZI393089 VJE393088:VJE393089 VTA393088:VTA393089 WCW393088:WCW393089 WMS393088:WMS393089 WWO393088:WWO393089 AF458624:AF458625 KC458624:KC458625 TY458624:TY458625 ADU458624:ADU458625 ANQ458624:ANQ458625 AXM458624:AXM458625 BHI458624:BHI458625 BRE458624:BRE458625 CBA458624:CBA458625 CKW458624:CKW458625 CUS458624:CUS458625 DEO458624:DEO458625 DOK458624:DOK458625 DYG458624:DYG458625 EIC458624:EIC458625 ERY458624:ERY458625 FBU458624:FBU458625 FLQ458624:FLQ458625 FVM458624:FVM458625 GFI458624:GFI458625 GPE458624:GPE458625 GZA458624:GZA458625 HIW458624:HIW458625 HSS458624:HSS458625 ICO458624:ICO458625 IMK458624:IMK458625 IWG458624:IWG458625 JGC458624:JGC458625 JPY458624:JPY458625 JZU458624:JZU458625 KJQ458624:KJQ458625 KTM458624:KTM458625 LDI458624:LDI458625 LNE458624:LNE458625 LXA458624:LXA458625 MGW458624:MGW458625 MQS458624:MQS458625 NAO458624:NAO458625 NKK458624:NKK458625 NUG458624:NUG458625 OEC458624:OEC458625 ONY458624:ONY458625 OXU458624:OXU458625 PHQ458624:PHQ458625 PRM458624:PRM458625 QBI458624:QBI458625 QLE458624:QLE458625 QVA458624:QVA458625 REW458624:REW458625 ROS458624:ROS458625 RYO458624:RYO458625 SIK458624:SIK458625 SSG458624:SSG458625 TCC458624:TCC458625 TLY458624:TLY458625 TVU458624:TVU458625 UFQ458624:UFQ458625 UPM458624:UPM458625 UZI458624:UZI458625 VJE458624:VJE458625 VTA458624:VTA458625 WCW458624:WCW458625 WMS458624:WMS458625 WWO458624:WWO458625 AF524160:AF524161 KC524160:KC524161 TY524160:TY524161 ADU524160:ADU524161 ANQ524160:ANQ524161 AXM524160:AXM524161 BHI524160:BHI524161 BRE524160:BRE524161 CBA524160:CBA524161 CKW524160:CKW524161 CUS524160:CUS524161 DEO524160:DEO524161 DOK524160:DOK524161 DYG524160:DYG524161 EIC524160:EIC524161 ERY524160:ERY524161 FBU524160:FBU524161 FLQ524160:FLQ524161 FVM524160:FVM524161 GFI524160:GFI524161 GPE524160:GPE524161 GZA524160:GZA524161 HIW524160:HIW524161 HSS524160:HSS524161 ICO524160:ICO524161 IMK524160:IMK524161 IWG524160:IWG524161 JGC524160:JGC524161 JPY524160:JPY524161 JZU524160:JZU524161 KJQ524160:KJQ524161 KTM524160:KTM524161 LDI524160:LDI524161 LNE524160:LNE524161 LXA524160:LXA524161 MGW524160:MGW524161 MQS524160:MQS524161 NAO524160:NAO524161 NKK524160:NKK524161 NUG524160:NUG524161 OEC524160:OEC524161 ONY524160:ONY524161 OXU524160:OXU524161 PHQ524160:PHQ524161 PRM524160:PRM524161 QBI524160:QBI524161 QLE524160:QLE524161 QVA524160:QVA524161 REW524160:REW524161 ROS524160:ROS524161 RYO524160:RYO524161 SIK524160:SIK524161 SSG524160:SSG524161 TCC524160:TCC524161 TLY524160:TLY524161 TVU524160:TVU524161 UFQ524160:UFQ524161 UPM524160:UPM524161 UZI524160:UZI524161 VJE524160:VJE524161 VTA524160:VTA524161 WCW524160:WCW524161 WMS524160:WMS524161 WWO524160:WWO524161 AF589696:AF589697 KC589696:KC589697 TY589696:TY589697 ADU589696:ADU589697 ANQ589696:ANQ589697 AXM589696:AXM589697 BHI589696:BHI589697 BRE589696:BRE589697 CBA589696:CBA589697 CKW589696:CKW589697 CUS589696:CUS589697 DEO589696:DEO589697 DOK589696:DOK589697 DYG589696:DYG589697 EIC589696:EIC589697 ERY589696:ERY589697 FBU589696:FBU589697 FLQ589696:FLQ589697 FVM589696:FVM589697 GFI589696:GFI589697 GPE589696:GPE589697 GZA589696:GZA589697 HIW589696:HIW589697 HSS589696:HSS589697 ICO589696:ICO589697 IMK589696:IMK589697 IWG589696:IWG589697 JGC589696:JGC589697 JPY589696:JPY589697 JZU589696:JZU589697 KJQ589696:KJQ589697 KTM589696:KTM589697 LDI589696:LDI589697 LNE589696:LNE589697 LXA589696:LXA589697 MGW589696:MGW589697 MQS589696:MQS589697 NAO589696:NAO589697 NKK589696:NKK589697 NUG589696:NUG589697 OEC589696:OEC589697 ONY589696:ONY589697 OXU589696:OXU589697 PHQ589696:PHQ589697 PRM589696:PRM589697 QBI589696:QBI589697 QLE589696:QLE589697 QVA589696:QVA589697 REW589696:REW589697 ROS589696:ROS589697 RYO589696:RYO589697 SIK589696:SIK589697 SSG589696:SSG589697 TCC589696:TCC589697 TLY589696:TLY589697 TVU589696:TVU589697 UFQ589696:UFQ589697 UPM589696:UPM589697 UZI589696:UZI589697 VJE589696:VJE589697 VTA589696:VTA589697 WCW589696:WCW589697 WMS589696:WMS589697 WWO589696:WWO589697 AF655232:AF655233 KC655232:KC655233 TY655232:TY655233 ADU655232:ADU655233 ANQ655232:ANQ655233 AXM655232:AXM655233 BHI655232:BHI655233 BRE655232:BRE655233 CBA655232:CBA655233 CKW655232:CKW655233 CUS655232:CUS655233 DEO655232:DEO655233 DOK655232:DOK655233 DYG655232:DYG655233 EIC655232:EIC655233 ERY655232:ERY655233 FBU655232:FBU655233 FLQ655232:FLQ655233 FVM655232:FVM655233 GFI655232:GFI655233 GPE655232:GPE655233 GZA655232:GZA655233 HIW655232:HIW655233 HSS655232:HSS655233 ICO655232:ICO655233 IMK655232:IMK655233 IWG655232:IWG655233 JGC655232:JGC655233 JPY655232:JPY655233 JZU655232:JZU655233 KJQ655232:KJQ655233 KTM655232:KTM655233 LDI655232:LDI655233 LNE655232:LNE655233 LXA655232:LXA655233 MGW655232:MGW655233 MQS655232:MQS655233 NAO655232:NAO655233 NKK655232:NKK655233 NUG655232:NUG655233 OEC655232:OEC655233 ONY655232:ONY655233 OXU655232:OXU655233 PHQ655232:PHQ655233 PRM655232:PRM655233 QBI655232:QBI655233 QLE655232:QLE655233 QVA655232:QVA655233 REW655232:REW655233 ROS655232:ROS655233 RYO655232:RYO655233 SIK655232:SIK655233 SSG655232:SSG655233 TCC655232:TCC655233 TLY655232:TLY655233 TVU655232:TVU655233 UFQ655232:UFQ655233 UPM655232:UPM655233 UZI655232:UZI655233 VJE655232:VJE655233 VTA655232:VTA655233 WCW655232:WCW655233 WMS655232:WMS655233 WWO655232:WWO655233 AF720768:AF720769 KC720768:KC720769 TY720768:TY720769 ADU720768:ADU720769 ANQ720768:ANQ720769 AXM720768:AXM720769 BHI720768:BHI720769 BRE720768:BRE720769 CBA720768:CBA720769 CKW720768:CKW720769 CUS720768:CUS720769 DEO720768:DEO720769 DOK720768:DOK720769 DYG720768:DYG720769 EIC720768:EIC720769 ERY720768:ERY720769 FBU720768:FBU720769 FLQ720768:FLQ720769 FVM720768:FVM720769 GFI720768:GFI720769 GPE720768:GPE720769 GZA720768:GZA720769 HIW720768:HIW720769 HSS720768:HSS720769 ICO720768:ICO720769 IMK720768:IMK720769 IWG720768:IWG720769 JGC720768:JGC720769 JPY720768:JPY720769 JZU720768:JZU720769 KJQ720768:KJQ720769 KTM720768:KTM720769 LDI720768:LDI720769 LNE720768:LNE720769 LXA720768:LXA720769 MGW720768:MGW720769 MQS720768:MQS720769 NAO720768:NAO720769 NKK720768:NKK720769 NUG720768:NUG720769 OEC720768:OEC720769 ONY720768:ONY720769 OXU720768:OXU720769 PHQ720768:PHQ720769 PRM720768:PRM720769 QBI720768:QBI720769 QLE720768:QLE720769 QVA720768:QVA720769 REW720768:REW720769 ROS720768:ROS720769 RYO720768:RYO720769 SIK720768:SIK720769 SSG720768:SSG720769 TCC720768:TCC720769 TLY720768:TLY720769 TVU720768:TVU720769 UFQ720768:UFQ720769 UPM720768:UPM720769 UZI720768:UZI720769 VJE720768:VJE720769 VTA720768:VTA720769 WCW720768:WCW720769 WMS720768:WMS720769 WWO720768:WWO720769 AF786304:AF786305 KC786304:KC786305 TY786304:TY786305 ADU786304:ADU786305 ANQ786304:ANQ786305 AXM786304:AXM786305 BHI786304:BHI786305 BRE786304:BRE786305 CBA786304:CBA786305 CKW786304:CKW786305 CUS786304:CUS786305 DEO786304:DEO786305 DOK786304:DOK786305 DYG786304:DYG786305 EIC786304:EIC786305 ERY786304:ERY786305 FBU786304:FBU786305 FLQ786304:FLQ786305 FVM786304:FVM786305 GFI786304:GFI786305 GPE786304:GPE786305 GZA786304:GZA786305 HIW786304:HIW786305 HSS786304:HSS786305 ICO786304:ICO786305 IMK786304:IMK786305 IWG786304:IWG786305 JGC786304:JGC786305 JPY786304:JPY786305 JZU786304:JZU786305 KJQ786304:KJQ786305 KTM786304:KTM786305 LDI786304:LDI786305 LNE786304:LNE786305 LXA786304:LXA786305 MGW786304:MGW786305 MQS786304:MQS786305 NAO786304:NAO786305 NKK786304:NKK786305 NUG786304:NUG786305 OEC786304:OEC786305 ONY786304:ONY786305 OXU786304:OXU786305 PHQ786304:PHQ786305 PRM786304:PRM786305 QBI786304:QBI786305 QLE786304:QLE786305 QVA786304:QVA786305 REW786304:REW786305 ROS786304:ROS786305 RYO786304:RYO786305 SIK786304:SIK786305 SSG786304:SSG786305 TCC786304:TCC786305 TLY786304:TLY786305 TVU786304:TVU786305 UFQ786304:UFQ786305 UPM786304:UPM786305 UZI786304:UZI786305 VJE786304:VJE786305 VTA786304:VTA786305 WCW786304:WCW786305 WMS786304:WMS786305 WWO786304:WWO786305 AF851840:AF851841 KC851840:KC851841 TY851840:TY851841 ADU851840:ADU851841 ANQ851840:ANQ851841 AXM851840:AXM851841 BHI851840:BHI851841 BRE851840:BRE851841 CBA851840:CBA851841 CKW851840:CKW851841 CUS851840:CUS851841 DEO851840:DEO851841 DOK851840:DOK851841 DYG851840:DYG851841 EIC851840:EIC851841 ERY851840:ERY851841 FBU851840:FBU851841 FLQ851840:FLQ851841 FVM851840:FVM851841 GFI851840:GFI851841 GPE851840:GPE851841 GZA851840:GZA851841 HIW851840:HIW851841 HSS851840:HSS851841 ICO851840:ICO851841 IMK851840:IMK851841 IWG851840:IWG851841 JGC851840:JGC851841 JPY851840:JPY851841 JZU851840:JZU851841 KJQ851840:KJQ851841 KTM851840:KTM851841 LDI851840:LDI851841 LNE851840:LNE851841 LXA851840:LXA851841 MGW851840:MGW851841 MQS851840:MQS851841 NAO851840:NAO851841 NKK851840:NKK851841 NUG851840:NUG851841 OEC851840:OEC851841 ONY851840:ONY851841 OXU851840:OXU851841 PHQ851840:PHQ851841 PRM851840:PRM851841 QBI851840:QBI851841 QLE851840:QLE851841 QVA851840:QVA851841 REW851840:REW851841 ROS851840:ROS851841 RYO851840:RYO851841 SIK851840:SIK851841 SSG851840:SSG851841 TCC851840:TCC851841 TLY851840:TLY851841 TVU851840:TVU851841 UFQ851840:UFQ851841 UPM851840:UPM851841 UZI851840:UZI851841 VJE851840:VJE851841 VTA851840:VTA851841 WCW851840:WCW851841 WMS851840:WMS851841 WWO851840:WWO851841 AF917376:AF917377 KC917376:KC917377 TY917376:TY917377 ADU917376:ADU917377 ANQ917376:ANQ917377 AXM917376:AXM917377 BHI917376:BHI917377 BRE917376:BRE917377 CBA917376:CBA917377 CKW917376:CKW917377 CUS917376:CUS917377 DEO917376:DEO917377 DOK917376:DOK917377 DYG917376:DYG917377 EIC917376:EIC917377 ERY917376:ERY917377 FBU917376:FBU917377 FLQ917376:FLQ917377 FVM917376:FVM917377 GFI917376:GFI917377 GPE917376:GPE917377 GZA917376:GZA917377 HIW917376:HIW917377 HSS917376:HSS917377 ICO917376:ICO917377 IMK917376:IMK917377 IWG917376:IWG917377 JGC917376:JGC917377 JPY917376:JPY917377 JZU917376:JZU917377 KJQ917376:KJQ917377 KTM917376:KTM917377 LDI917376:LDI917377 LNE917376:LNE917377 LXA917376:LXA917377 MGW917376:MGW917377 MQS917376:MQS917377 NAO917376:NAO917377 NKK917376:NKK917377 NUG917376:NUG917377 OEC917376:OEC917377 ONY917376:ONY917377 OXU917376:OXU917377 PHQ917376:PHQ917377 PRM917376:PRM917377 QBI917376:QBI917377 QLE917376:QLE917377 QVA917376:QVA917377 REW917376:REW917377 ROS917376:ROS917377 RYO917376:RYO917377 SIK917376:SIK917377 SSG917376:SSG917377 TCC917376:TCC917377 TLY917376:TLY917377 TVU917376:TVU917377 UFQ917376:UFQ917377 UPM917376:UPM917377 UZI917376:UZI917377 VJE917376:VJE917377 VTA917376:VTA917377 WCW917376:WCW917377 WMS917376:WMS917377 WWO917376:WWO917377 AF982912:AF982913 KC982912:KC982913 TY982912:TY982913 ADU982912:ADU982913 ANQ982912:ANQ982913 AXM982912:AXM982913 BHI982912:BHI982913 BRE982912:BRE982913 CBA982912:CBA982913 CKW982912:CKW982913 CUS982912:CUS982913 DEO982912:DEO982913 DOK982912:DOK982913 DYG982912:DYG982913 EIC982912:EIC982913 ERY982912:ERY982913 FBU982912:FBU982913 FLQ982912:FLQ982913 FVM982912:FVM982913 GFI982912:GFI982913 GPE982912:GPE982913 GZA982912:GZA982913 HIW982912:HIW982913 HSS982912:HSS982913 ICO982912:ICO982913 IMK982912:IMK982913 IWG982912:IWG982913 JGC982912:JGC982913 JPY982912:JPY982913 JZU982912:JZU982913 KJQ982912:KJQ982913 KTM982912:KTM982913 LDI982912:LDI982913 LNE982912:LNE982913 LXA982912:LXA982913 MGW982912:MGW982913 MQS982912:MQS982913 NAO982912:NAO982913 NKK982912:NKK982913 NUG982912:NUG982913 OEC982912:OEC982913 ONY982912:ONY982913 OXU982912:OXU982913 PHQ982912:PHQ982913 PRM982912:PRM982913 QBI982912:QBI982913 QLE982912:QLE982913 QVA982912:QVA982913 REW982912:REW982913 ROS982912:ROS982913 RYO982912:RYO982913 SIK982912:SIK982913 SSG982912:SSG982913 TCC982912:TCC982913 TLY982912:TLY982913 TVU982912:TVU982913 UFQ982912:UFQ982913 UPM982912:UPM982913 UZI982912:UZI982913 VJE982912:VJE982913 VTA982912:VTA982913 WCW982912:WCW982913 WMS982912:WMS982913 WWO982912:WWO982913 AJ65401:AJ65402 KG65401:KG65402 UC65401:UC65402 ADY65401:ADY65402 ANU65401:ANU65402 AXQ65401:AXQ65402 BHM65401:BHM65402 BRI65401:BRI65402 CBE65401:CBE65402 CLA65401:CLA65402 CUW65401:CUW65402 DES65401:DES65402 DOO65401:DOO65402 DYK65401:DYK65402 EIG65401:EIG65402 ESC65401:ESC65402 FBY65401:FBY65402 FLU65401:FLU65402 FVQ65401:FVQ65402 GFM65401:GFM65402 GPI65401:GPI65402 GZE65401:GZE65402 HJA65401:HJA65402 HSW65401:HSW65402 ICS65401:ICS65402 IMO65401:IMO65402 IWK65401:IWK65402 JGG65401:JGG65402 JQC65401:JQC65402 JZY65401:JZY65402 KJU65401:KJU65402 KTQ65401:KTQ65402 LDM65401:LDM65402 LNI65401:LNI65402 LXE65401:LXE65402 MHA65401:MHA65402 MQW65401:MQW65402 NAS65401:NAS65402 NKO65401:NKO65402 NUK65401:NUK65402 OEG65401:OEG65402 OOC65401:OOC65402 OXY65401:OXY65402 PHU65401:PHU65402 PRQ65401:PRQ65402 QBM65401:QBM65402 QLI65401:QLI65402 QVE65401:QVE65402 RFA65401:RFA65402 ROW65401:ROW65402 RYS65401:RYS65402 SIO65401:SIO65402 SSK65401:SSK65402 TCG65401:TCG65402 TMC65401:TMC65402 TVY65401:TVY65402 UFU65401:UFU65402 UPQ65401:UPQ65402 UZM65401:UZM65402 VJI65401:VJI65402 VTE65401:VTE65402 WDA65401:WDA65402 WMW65401:WMW65402 WWS65401:WWS65402 AJ130937:AJ130938 KG130937:KG130938 UC130937:UC130938 ADY130937:ADY130938 ANU130937:ANU130938 AXQ130937:AXQ130938 BHM130937:BHM130938 BRI130937:BRI130938 CBE130937:CBE130938 CLA130937:CLA130938 CUW130937:CUW130938 DES130937:DES130938 DOO130937:DOO130938 DYK130937:DYK130938 EIG130937:EIG130938 ESC130937:ESC130938 FBY130937:FBY130938 FLU130937:FLU130938 FVQ130937:FVQ130938 GFM130937:GFM130938 GPI130937:GPI130938 GZE130937:GZE130938 HJA130937:HJA130938 HSW130937:HSW130938 ICS130937:ICS130938 IMO130937:IMO130938 IWK130937:IWK130938 JGG130937:JGG130938 JQC130937:JQC130938 JZY130937:JZY130938 KJU130937:KJU130938 KTQ130937:KTQ130938 LDM130937:LDM130938 LNI130937:LNI130938 LXE130937:LXE130938 MHA130937:MHA130938 MQW130937:MQW130938 NAS130937:NAS130938 NKO130937:NKO130938 NUK130937:NUK130938 OEG130937:OEG130938 OOC130937:OOC130938 OXY130937:OXY130938 PHU130937:PHU130938 PRQ130937:PRQ130938 QBM130937:QBM130938 QLI130937:QLI130938 QVE130937:QVE130938 RFA130937:RFA130938 ROW130937:ROW130938 RYS130937:RYS130938 SIO130937:SIO130938 SSK130937:SSK130938 TCG130937:TCG130938 TMC130937:TMC130938 TVY130937:TVY130938 UFU130937:UFU130938 UPQ130937:UPQ130938 UZM130937:UZM130938 VJI130937:VJI130938 VTE130937:VTE130938 WDA130937:WDA130938 WMW130937:WMW130938 WWS130937:WWS130938 AJ196473:AJ196474 KG196473:KG196474 UC196473:UC196474 ADY196473:ADY196474 ANU196473:ANU196474 AXQ196473:AXQ196474 BHM196473:BHM196474 BRI196473:BRI196474 CBE196473:CBE196474 CLA196473:CLA196474 CUW196473:CUW196474 DES196473:DES196474 DOO196473:DOO196474 DYK196473:DYK196474 EIG196473:EIG196474 ESC196473:ESC196474 FBY196473:FBY196474 FLU196473:FLU196474 FVQ196473:FVQ196474 GFM196473:GFM196474 GPI196473:GPI196474 GZE196473:GZE196474 HJA196473:HJA196474 HSW196473:HSW196474 ICS196473:ICS196474 IMO196473:IMO196474 IWK196473:IWK196474 JGG196473:JGG196474 JQC196473:JQC196474 JZY196473:JZY196474 KJU196473:KJU196474 KTQ196473:KTQ196474 LDM196473:LDM196474 LNI196473:LNI196474 LXE196473:LXE196474 MHA196473:MHA196474 MQW196473:MQW196474 NAS196473:NAS196474 NKO196473:NKO196474 NUK196473:NUK196474 OEG196473:OEG196474 OOC196473:OOC196474 OXY196473:OXY196474 PHU196473:PHU196474 PRQ196473:PRQ196474 QBM196473:QBM196474 QLI196473:QLI196474 QVE196473:QVE196474 RFA196473:RFA196474 ROW196473:ROW196474 RYS196473:RYS196474 SIO196473:SIO196474 SSK196473:SSK196474 TCG196473:TCG196474 TMC196473:TMC196474 TVY196473:TVY196474 UFU196473:UFU196474 UPQ196473:UPQ196474 UZM196473:UZM196474 VJI196473:VJI196474 VTE196473:VTE196474 WDA196473:WDA196474 WMW196473:WMW196474 WWS196473:WWS196474 AJ262009:AJ262010 KG262009:KG262010 UC262009:UC262010 ADY262009:ADY262010 ANU262009:ANU262010 AXQ262009:AXQ262010 BHM262009:BHM262010 BRI262009:BRI262010 CBE262009:CBE262010 CLA262009:CLA262010 CUW262009:CUW262010 DES262009:DES262010 DOO262009:DOO262010 DYK262009:DYK262010 EIG262009:EIG262010 ESC262009:ESC262010 FBY262009:FBY262010 FLU262009:FLU262010 FVQ262009:FVQ262010 GFM262009:GFM262010 GPI262009:GPI262010 GZE262009:GZE262010 HJA262009:HJA262010 HSW262009:HSW262010 ICS262009:ICS262010 IMO262009:IMO262010 IWK262009:IWK262010 JGG262009:JGG262010 JQC262009:JQC262010 JZY262009:JZY262010 KJU262009:KJU262010 KTQ262009:KTQ262010 LDM262009:LDM262010 LNI262009:LNI262010 LXE262009:LXE262010 MHA262009:MHA262010 MQW262009:MQW262010 NAS262009:NAS262010 NKO262009:NKO262010 NUK262009:NUK262010 OEG262009:OEG262010 OOC262009:OOC262010 OXY262009:OXY262010 PHU262009:PHU262010 PRQ262009:PRQ262010 QBM262009:QBM262010 QLI262009:QLI262010 QVE262009:QVE262010 RFA262009:RFA262010 ROW262009:ROW262010 RYS262009:RYS262010 SIO262009:SIO262010 SSK262009:SSK262010 TCG262009:TCG262010 TMC262009:TMC262010 TVY262009:TVY262010 UFU262009:UFU262010 UPQ262009:UPQ262010 UZM262009:UZM262010 VJI262009:VJI262010 VTE262009:VTE262010 WDA262009:WDA262010 WMW262009:WMW262010 WWS262009:WWS262010 AJ327545:AJ327546 KG327545:KG327546 UC327545:UC327546 ADY327545:ADY327546 ANU327545:ANU327546 AXQ327545:AXQ327546 BHM327545:BHM327546 BRI327545:BRI327546 CBE327545:CBE327546 CLA327545:CLA327546 CUW327545:CUW327546 DES327545:DES327546 DOO327545:DOO327546 DYK327545:DYK327546 EIG327545:EIG327546 ESC327545:ESC327546 FBY327545:FBY327546 FLU327545:FLU327546 FVQ327545:FVQ327546 GFM327545:GFM327546 GPI327545:GPI327546 GZE327545:GZE327546 HJA327545:HJA327546 HSW327545:HSW327546 ICS327545:ICS327546 IMO327545:IMO327546 IWK327545:IWK327546 JGG327545:JGG327546 JQC327545:JQC327546 JZY327545:JZY327546 KJU327545:KJU327546 KTQ327545:KTQ327546 LDM327545:LDM327546 LNI327545:LNI327546 LXE327545:LXE327546 MHA327545:MHA327546 MQW327545:MQW327546 NAS327545:NAS327546 NKO327545:NKO327546 NUK327545:NUK327546 OEG327545:OEG327546 OOC327545:OOC327546 OXY327545:OXY327546 PHU327545:PHU327546 PRQ327545:PRQ327546 QBM327545:QBM327546 QLI327545:QLI327546 QVE327545:QVE327546 RFA327545:RFA327546 ROW327545:ROW327546 RYS327545:RYS327546 SIO327545:SIO327546 SSK327545:SSK327546 TCG327545:TCG327546 TMC327545:TMC327546 TVY327545:TVY327546 UFU327545:UFU327546 UPQ327545:UPQ327546 UZM327545:UZM327546 VJI327545:VJI327546 VTE327545:VTE327546 WDA327545:WDA327546 WMW327545:WMW327546 WWS327545:WWS327546 AJ393081:AJ393082 KG393081:KG393082 UC393081:UC393082 ADY393081:ADY393082 ANU393081:ANU393082 AXQ393081:AXQ393082 BHM393081:BHM393082 BRI393081:BRI393082 CBE393081:CBE393082 CLA393081:CLA393082 CUW393081:CUW393082 DES393081:DES393082 DOO393081:DOO393082 DYK393081:DYK393082 EIG393081:EIG393082 ESC393081:ESC393082 FBY393081:FBY393082 FLU393081:FLU393082 FVQ393081:FVQ393082 GFM393081:GFM393082 GPI393081:GPI393082 GZE393081:GZE393082 HJA393081:HJA393082 HSW393081:HSW393082 ICS393081:ICS393082 IMO393081:IMO393082 IWK393081:IWK393082 JGG393081:JGG393082 JQC393081:JQC393082 JZY393081:JZY393082 KJU393081:KJU393082 KTQ393081:KTQ393082 LDM393081:LDM393082 LNI393081:LNI393082 LXE393081:LXE393082 MHA393081:MHA393082 MQW393081:MQW393082 NAS393081:NAS393082 NKO393081:NKO393082 NUK393081:NUK393082 OEG393081:OEG393082 OOC393081:OOC393082 OXY393081:OXY393082 PHU393081:PHU393082 PRQ393081:PRQ393082 QBM393081:QBM393082 QLI393081:QLI393082 QVE393081:QVE393082 RFA393081:RFA393082 ROW393081:ROW393082 RYS393081:RYS393082 SIO393081:SIO393082 SSK393081:SSK393082 TCG393081:TCG393082 TMC393081:TMC393082 TVY393081:TVY393082 UFU393081:UFU393082 UPQ393081:UPQ393082 UZM393081:UZM393082 VJI393081:VJI393082 VTE393081:VTE393082 WDA393081:WDA393082 WMW393081:WMW393082 WWS393081:WWS393082 AJ458617:AJ458618 KG458617:KG458618 UC458617:UC458618 ADY458617:ADY458618 ANU458617:ANU458618 AXQ458617:AXQ458618 BHM458617:BHM458618 BRI458617:BRI458618 CBE458617:CBE458618 CLA458617:CLA458618 CUW458617:CUW458618 DES458617:DES458618 DOO458617:DOO458618 DYK458617:DYK458618 EIG458617:EIG458618 ESC458617:ESC458618 FBY458617:FBY458618 FLU458617:FLU458618 FVQ458617:FVQ458618 GFM458617:GFM458618 GPI458617:GPI458618 GZE458617:GZE458618 HJA458617:HJA458618 HSW458617:HSW458618 ICS458617:ICS458618 IMO458617:IMO458618 IWK458617:IWK458618 JGG458617:JGG458618 JQC458617:JQC458618 JZY458617:JZY458618 KJU458617:KJU458618 KTQ458617:KTQ458618 LDM458617:LDM458618 LNI458617:LNI458618 LXE458617:LXE458618 MHA458617:MHA458618 MQW458617:MQW458618 NAS458617:NAS458618 NKO458617:NKO458618 NUK458617:NUK458618 OEG458617:OEG458618 OOC458617:OOC458618 OXY458617:OXY458618 PHU458617:PHU458618 PRQ458617:PRQ458618 QBM458617:QBM458618 QLI458617:QLI458618 QVE458617:QVE458618 RFA458617:RFA458618 ROW458617:ROW458618 RYS458617:RYS458618 SIO458617:SIO458618 SSK458617:SSK458618 TCG458617:TCG458618 TMC458617:TMC458618 TVY458617:TVY458618 UFU458617:UFU458618 UPQ458617:UPQ458618 UZM458617:UZM458618 VJI458617:VJI458618 VTE458617:VTE458618 WDA458617:WDA458618 WMW458617:WMW458618 WWS458617:WWS458618 AJ524153:AJ524154 KG524153:KG524154 UC524153:UC524154 ADY524153:ADY524154 ANU524153:ANU524154 AXQ524153:AXQ524154 BHM524153:BHM524154 BRI524153:BRI524154 CBE524153:CBE524154 CLA524153:CLA524154 CUW524153:CUW524154 DES524153:DES524154 DOO524153:DOO524154 DYK524153:DYK524154 EIG524153:EIG524154 ESC524153:ESC524154 FBY524153:FBY524154 FLU524153:FLU524154 FVQ524153:FVQ524154 GFM524153:GFM524154 GPI524153:GPI524154 GZE524153:GZE524154 HJA524153:HJA524154 HSW524153:HSW524154 ICS524153:ICS524154 IMO524153:IMO524154 IWK524153:IWK524154 JGG524153:JGG524154 JQC524153:JQC524154 JZY524153:JZY524154 KJU524153:KJU524154 KTQ524153:KTQ524154 LDM524153:LDM524154 LNI524153:LNI524154 LXE524153:LXE524154 MHA524153:MHA524154 MQW524153:MQW524154 NAS524153:NAS524154 NKO524153:NKO524154 NUK524153:NUK524154 OEG524153:OEG524154 OOC524153:OOC524154 OXY524153:OXY524154 PHU524153:PHU524154 PRQ524153:PRQ524154 QBM524153:QBM524154 QLI524153:QLI524154 QVE524153:QVE524154 RFA524153:RFA524154 ROW524153:ROW524154 RYS524153:RYS524154 SIO524153:SIO524154 SSK524153:SSK524154 TCG524153:TCG524154 TMC524153:TMC524154 TVY524153:TVY524154 UFU524153:UFU524154 UPQ524153:UPQ524154 UZM524153:UZM524154 VJI524153:VJI524154 VTE524153:VTE524154 WDA524153:WDA524154 WMW524153:WMW524154 WWS524153:WWS524154 AJ589689:AJ589690 KG589689:KG589690 UC589689:UC589690 ADY589689:ADY589690 ANU589689:ANU589690 AXQ589689:AXQ589690 BHM589689:BHM589690 BRI589689:BRI589690 CBE589689:CBE589690 CLA589689:CLA589690 CUW589689:CUW589690 DES589689:DES589690 DOO589689:DOO589690 DYK589689:DYK589690 EIG589689:EIG589690 ESC589689:ESC589690 FBY589689:FBY589690 FLU589689:FLU589690 FVQ589689:FVQ589690 GFM589689:GFM589690 GPI589689:GPI589690 GZE589689:GZE589690 HJA589689:HJA589690 HSW589689:HSW589690 ICS589689:ICS589690 IMO589689:IMO589690 IWK589689:IWK589690 JGG589689:JGG589690 JQC589689:JQC589690 JZY589689:JZY589690 KJU589689:KJU589690 KTQ589689:KTQ589690 LDM589689:LDM589690 LNI589689:LNI589690 LXE589689:LXE589690 MHA589689:MHA589690 MQW589689:MQW589690 NAS589689:NAS589690 NKO589689:NKO589690 NUK589689:NUK589690 OEG589689:OEG589690 OOC589689:OOC589690 OXY589689:OXY589690 PHU589689:PHU589690 PRQ589689:PRQ589690 QBM589689:QBM589690 QLI589689:QLI589690 QVE589689:QVE589690 RFA589689:RFA589690 ROW589689:ROW589690 RYS589689:RYS589690 SIO589689:SIO589690 SSK589689:SSK589690 TCG589689:TCG589690 TMC589689:TMC589690 TVY589689:TVY589690 UFU589689:UFU589690 UPQ589689:UPQ589690 UZM589689:UZM589690 VJI589689:VJI589690 VTE589689:VTE589690 WDA589689:WDA589690 WMW589689:WMW589690 WWS589689:WWS589690 AJ655225:AJ655226 KG655225:KG655226 UC655225:UC655226 ADY655225:ADY655226 ANU655225:ANU655226 AXQ655225:AXQ655226 BHM655225:BHM655226 BRI655225:BRI655226 CBE655225:CBE655226 CLA655225:CLA655226 CUW655225:CUW655226 DES655225:DES655226 DOO655225:DOO655226 DYK655225:DYK655226 EIG655225:EIG655226 ESC655225:ESC655226 FBY655225:FBY655226 FLU655225:FLU655226 FVQ655225:FVQ655226 GFM655225:GFM655226 GPI655225:GPI655226 GZE655225:GZE655226 HJA655225:HJA655226 HSW655225:HSW655226 ICS655225:ICS655226 IMO655225:IMO655226 IWK655225:IWK655226 JGG655225:JGG655226 JQC655225:JQC655226 JZY655225:JZY655226 KJU655225:KJU655226 KTQ655225:KTQ655226 LDM655225:LDM655226 LNI655225:LNI655226 LXE655225:LXE655226 MHA655225:MHA655226 MQW655225:MQW655226 NAS655225:NAS655226 NKO655225:NKO655226 NUK655225:NUK655226 OEG655225:OEG655226 OOC655225:OOC655226 OXY655225:OXY655226 PHU655225:PHU655226 PRQ655225:PRQ655226 QBM655225:QBM655226 QLI655225:QLI655226 QVE655225:QVE655226 RFA655225:RFA655226 ROW655225:ROW655226 RYS655225:RYS655226 SIO655225:SIO655226 SSK655225:SSK655226 TCG655225:TCG655226 TMC655225:TMC655226 TVY655225:TVY655226 UFU655225:UFU655226 UPQ655225:UPQ655226 UZM655225:UZM655226 VJI655225:VJI655226 VTE655225:VTE655226 WDA655225:WDA655226 WMW655225:WMW655226 WWS655225:WWS655226 AJ720761:AJ720762 KG720761:KG720762 UC720761:UC720762 ADY720761:ADY720762 ANU720761:ANU720762 AXQ720761:AXQ720762 BHM720761:BHM720762 BRI720761:BRI720762 CBE720761:CBE720762 CLA720761:CLA720762 CUW720761:CUW720762 DES720761:DES720762 DOO720761:DOO720762 DYK720761:DYK720762 EIG720761:EIG720762 ESC720761:ESC720762 FBY720761:FBY720762 FLU720761:FLU720762 FVQ720761:FVQ720762 GFM720761:GFM720762 GPI720761:GPI720762 GZE720761:GZE720762 HJA720761:HJA720762 HSW720761:HSW720762 ICS720761:ICS720762 IMO720761:IMO720762 IWK720761:IWK720762 JGG720761:JGG720762 JQC720761:JQC720762 JZY720761:JZY720762 KJU720761:KJU720762 KTQ720761:KTQ720762 LDM720761:LDM720762 LNI720761:LNI720762 LXE720761:LXE720762 MHA720761:MHA720762 MQW720761:MQW720762 NAS720761:NAS720762 NKO720761:NKO720762 NUK720761:NUK720762 OEG720761:OEG720762 OOC720761:OOC720762 OXY720761:OXY720762 PHU720761:PHU720762 PRQ720761:PRQ720762 QBM720761:QBM720762 QLI720761:QLI720762 QVE720761:QVE720762 RFA720761:RFA720762 ROW720761:ROW720762 RYS720761:RYS720762 SIO720761:SIO720762 SSK720761:SSK720762 TCG720761:TCG720762 TMC720761:TMC720762 TVY720761:TVY720762 UFU720761:UFU720762 UPQ720761:UPQ720762 UZM720761:UZM720762 VJI720761:VJI720762 VTE720761:VTE720762 WDA720761:WDA720762 WMW720761:WMW720762 WWS720761:WWS720762 AJ786297:AJ786298 KG786297:KG786298 UC786297:UC786298 ADY786297:ADY786298 ANU786297:ANU786298 AXQ786297:AXQ786298 BHM786297:BHM786298 BRI786297:BRI786298 CBE786297:CBE786298 CLA786297:CLA786298 CUW786297:CUW786298 DES786297:DES786298 DOO786297:DOO786298 DYK786297:DYK786298 EIG786297:EIG786298 ESC786297:ESC786298 FBY786297:FBY786298 FLU786297:FLU786298 FVQ786297:FVQ786298 GFM786297:GFM786298 GPI786297:GPI786298 GZE786297:GZE786298 HJA786297:HJA786298 HSW786297:HSW786298 ICS786297:ICS786298 IMO786297:IMO786298 IWK786297:IWK786298 JGG786297:JGG786298 JQC786297:JQC786298 JZY786297:JZY786298 KJU786297:KJU786298 KTQ786297:KTQ786298 LDM786297:LDM786298 LNI786297:LNI786298 LXE786297:LXE786298 MHA786297:MHA786298 MQW786297:MQW786298 NAS786297:NAS786298 NKO786297:NKO786298 NUK786297:NUK786298 OEG786297:OEG786298 OOC786297:OOC786298 OXY786297:OXY786298 PHU786297:PHU786298 PRQ786297:PRQ786298 QBM786297:QBM786298 QLI786297:QLI786298 QVE786297:QVE786298 RFA786297:RFA786298 ROW786297:ROW786298 RYS786297:RYS786298 SIO786297:SIO786298 SSK786297:SSK786298 TCG786297:TCG786298 TMC786297:TMC786298 TVY786297:TVY786298 UFU786297:UFU786298 UPQ786297:UPQ786298 UZM786297:UZM786298 VJI786297:VJI786298 VTE786297:VTE786298 WDA786297:WDA786298 WMW786297:WMW786298 WWS786297:WWS786298 AJ851833:AJ851834 KG851833:KG851834 UC851833:UC851834 ADY851833:ADY851834 ANU851833:ANU851834 AXQ851833:AXQ851834 BHM851833:BHM851834 BRI851833:BRI851834 CBE851833:CBE851834 CLA851833:CLA851834 CUW851833:CUW851834 DES851833:DES851834 DOO851833:DOO851834 DYK851833:DYK851834 EIG851833:EIG851834 ESC851833:ESC851834 FBY851833:FBY851834 FLU851833:FLU851834 FVQ851833:FVQ851834 GFM851833:GFM851834 GPI851833:GPI851834 GZE851833:GZE851834 HJA851833:HJA851834 HSW851833:HSW851834 ICS851833:ICS851834 IMO851833:IMO851834 IWK851833:IWK851834 JGG851833:JGG851834 JQC851833:JQC851834 JZY851833:JZY851834 KJU851833:KJU851834 KTQ851833:KTQ851834 LDM851833:LDM851834 LNI851833:LNI851834 LXE851833:LXE851834 MHA851833:MHA851834 MQW851833:MQW851834 NAS851833:NAS851834 NKO851833:NKO851834 NUK851833:NUK851834 OEG851833:OEG851834 OOC851833:OOC851834 OXY851833:OXY851834 PHU851833:PHU851834 PRQ851833:PRQ851834 QBM851833:QBM851834 QLI851833:QLI851834 QVE851833:QVE851834 RFA851833:RFA851834 ROW851833:ROW851834 RYS851833:RYS851834 SIO851833:SIO851834 SSK851833:SSK851834 TCG851833:TCG851834 TMC851833:TMC851834 TVY851833:TVY851834 UFU851833:UFU851834 UPQ851833:UPQ851834 UZM851833:UZM851834 VJI851833:VJI851834 VTE851833:VTE851834 WDA851833:WDA851834 WMW851833:WMW851834 WWS851833:WWS851834 AJ917369:AJ917370 KG917369:KG917370 UC917369:UC917370 ADY917369:ADY917370 ANU917369:ANU917370 AXQ917369:AXQ917370 BHM917369:BHM917370 BRI917369:BRI917370 CBE917369:CBE917370 CLA917369:CLA917370 CUW917369:CUW917370 DES917369:DES917370 DOO917369:DOO917370 DYK917369:DYK917370 EIG917369:EIG917370 ESC917369:ESC917370 FBY917369:FBY917370 FLU917369:FLU917370 FVQ917369:FVQ917370 GFM917369:GFM917370 GPI917369:GPI917370 GZE917369:GZE917370 HJA917369:HJA917370 HSW917369:HSW917370 ICS917369:ICS917370 IMO917369:IMO917370 IWK917369:IWK917370 JGG917369:JGG917370 JQC917369:JQC917370 JZY917369:JZY917370 KJU917369:KJU917370 KTQ917369:KTQ917370 LDM917369:LDM917370 LNI917369:LNI917370 LXE917369:LXE917370 MHA917369:MHA917370 MQW917369:MQW917370 NAS917369:NAS917370 NKO917369:NKO917370 NUK917369:NUK917370 OEG917369:OEG917370 OOC917369:OOC917370 OXY917369:OXY917370 PHU917369:PHU917370 PRQ917369:PRQ917370 QBM917369:QBM917370 QLI917369:QLI917370 QVE917369:QVE917370 RFA917369:RFA917370 ROW917369:ROW917370 RYS917369:RYS917370 SIO917369:SIO917370 SSK917369:SSK917370 TCG917369:TCG917370 TMC917369:TMC917370 TVY917369:TVY917370 UFU917369:UFU917370 UPQ917369:UPQ917370 UZM917369:UZM917370 VJI917369:VJI917370 VTE917369:VTE917370 WDA917369:WDA917370 WMW917369:WMW917370 WWS917369:WWS917370 AJ982905:AJ982906 KG982905:KG982906 UC982905:UC982906 ADY982905:ADY982906 ANU982905:ANU982906 AXQ982905:AXQ982906 BHM982905:BHM982906 BRI982905:BRI982906 CBE982905:CBE982906 CLA982905:CLA982906 CUW982905:CUW982906 DES982905:DES982906 DOO982905:DOO982906 DYK982905:DYK982906 EIG982905:EIG982906 ESC982905:ESC982906 FBY982905:FBY982906 FLU982905:FLU982906 FVQ982905:FVQ982906 GFM982905:GFM982906 GPI982905:GPI982906 GZE982905:GZE982906 HJA982905:HJA982906 HSW982905:HSW982906 ICS982905:ICS982906 IMO982905:IMO982906 IWK982905:IWK982906 JGG982905:JGG982906 JQC982905:JQC982906 JZY982905:JZY982906 KJU982905:KJU982906 KTQ982905:KTQ982906 LDM982905:LDM982906 LNI982905:LNI982906 LXE982905:LXE982906 MHA982905:MHA982906 MQW982905:MQW982906 NAS982905:NAS982906 NKO982905:NKO982906 NUK982905:NUK982906 OEG982905:OEG982906 OOC982905:OOC982906 OXY982905:OXY982906 PHU982905:PHU982906 PRQ982905:PRQ982906 QBM982905:QBM982906 QLI982905:QLI982906 QVE982905:QVE982906 RFA982905:RFA982906 ROW982905:ROW982906 RYS982905:RYS982906 SIO982905:SIO982906 SSK982905:SSK982906 TCG982905:TCG982906 TMC982905:TMC982906 TVY982905:TVY982906 UFU982905:UFU982906 UPQ982905:UPQ982906 UZM982905:UZM982906 VJI982905:VJI982906 VTE982905:VTE982906 WDA982905:WDA982906 WMW982905:WMW982906 WWS982905:WWS982906 AN65397 KK65397 UG65397 AEC65397 ANY65397 AXU65397 BHQ65397 BRM65397 CBI65397 CLE65397 CVA65397 DEW65397 DOS65397 DYO65397 EIK65397 ESG65397 FCC65397 FLY65397 FVU65397 GFQ65397 GPM65397 GZI65397 HJE65397 HTA65397 ICW65397 IMS65397 IWO65397 JGK65397 JQG65397 KAC65397 KJY65397 KTU65397 LDQ65397 LNM65397 LXI65397 MHE65397 MRA65397 NAW65397 NKS65397 NUO65397 OEK65397 OOG65397 OYC65397 PHY65397 PRU65397 QBQ65397 QLM65397 QVI65397 RFE65397 RPA65397 RYW65397 SIS65397 SSO65397 TCK65397 TMG65397 TWC65397 UFY65397 UPU65397 UZQ65397 VJM65397 VTI65397 WDE65397 WNA65397 WWW65397 AN130933 KK130933 UG130933 AEC130933 ANY130933 AXU130933 BHQ130933 BRM130933 CBI130933 CLE130933 CVA130933 DEW130933 DOS130933 DYO130933 EIK130933 ESG130933 FCC130933 FLY130933 FVU130933 GFQ130933 GPM130933 GZI130933 HJE130933 HTA130933 ICW130933 IMS130933 IWO130933 JGK130933 JQG130933 KAC130933 KJY130933 KTU130933 LDQ130933 LNM130933 LXI130933 MHE130933 MRA130933 NAW130933 NKS130933 NUO130933 OEK130933 OOG130933 OYC130933 PHY130933 PRU130933 QBQ130933 QLM130933 QVI130933 RFE130933 RPA130933 RYW130933 SIS130933 SSO130933 TCK130933 TMG130933 TWC130933 UFY130933 UPU130933 UZQ130933 VJM130933 VTI130933 WDE130933 WNA130933 WWW130933 AN196469 KK196469 UG196469 AEC196469 ANY196469 AXU196469 BHQ196469 BRM196469 CBI196469 CLE196469 CVA196469 DEW196469 DOS196469 DYO196469 EIK196469 ESG196469 FCC196469 FLY196469 FVU196469 GFQ196469 GPM196469 GZI196469 HJE196469 HTA196469 ICW196469 IMS196469 IWO196469 JGK196469 JQG196469 KAC196469 KJY196469 KTU196469 LDQ196469 LNM196469 LXI196469 MHE196469 MRA196469 NAW196469 NKS196469 NUO196469 OEK196469 OOG196469 OYC196469 PHY196469 PRU196469 QBQ196469 QLM196469 QVI196469 RFE196469 RPA196469 RYW196469 SIS196469 SSO196469 TCK196469 TMG196469 TWC196469 UFY196469 UPU196469 UZQ196469 VJM196469 VTI196469 WDE196469 WNA196469 WWW196469 AN262005 KK262005 UG262005 AEC262005 ANY262005 AXU262005 BHQ262005 BRM262005 CBI262005 CLE262005 CVA262005 DEW262005 DOS262005 DYO262005 EIK262005 ESG262005 FCC262005 FLY262005 FVU262005 GFQ262005 GPM262005 GZI262005 HJE262005 HTA262005 ICW262005 IMS262005 IWO262005 JGK262005 JQG262005 KAC262005 KJY262005 KTU262005 LDQ262005 LNM262005 LXI262005 MHE262005 MRA262005 NAW262005 NKS262005 NUO262005 OEK262005 OOG262005 OYC262005 PHY262005 PRU262005 QBQ262005 QLM262005 QVI262005 RFE262005 RPA262005 RYW262005 SIS262005 SSO262005 TCK262005 TMG262005 TWC262005 UFY262005 UPU262005 UZQ262005 VJM262005 VTI262005 WDE262005 WNA262005 WWW262005 AN327541 KK327541 UG327541 AEC327541 ANY327541 AXU327541 BHQ327541 BRM327541 CBI327541 CLE327541 CVA327541 DEW327541 DOS327541 DYO327541 EIK327541 ESG327541 FCC327541 FLY327541 FVU327541 GFQ327541 GPM327541 GZI327541 HJE327541 HTA327541 ICW327541 IMS327541 IWO327541 JGK327541 JQG327541 KAC327541 KJY327541 KTU327541 LDQ327541 LNM327541 LXI327541 MHE327541 MRA327541 NAW327541 NKS327541 NUO327541 OEK327541 OOG327541 OYC327541 PHY327541 PRU327541 QBQ327541 QLM327541 QVI327541 RFE327541 RPA327541 RYW327541 SIS327541 SSO327541 TCK327541 TMG327541 TWC327541 UFY327541 UPU327541 UZQ327541 VJM327541 VTI327541 WDE327541 WNA327541 WWW327541 AN393077 KK393077 UG393077 AEC393077 ANY393077 AXU393077 BHQ393077 BRM393077 CBI393077 CLE393077 CVA393077 DEW393077 DOS393077 DYO393077 EIK393077 ESG393077 FCC393077 FLY393077 FVU393077 GFQ393077 GPM393077 GZI393077 HJE393077 HTA393077 ICW393077 IMS393077 IWO393077 JGK393077 JQG393077 KAC393077 KJY393077 KTU393077 LDQ393077 LNM393077 LXI393077 MHE393077 MRA393077 NAW393077 NKS393077 NUO393077 OEK393077 OOG393077 OYC393077 PHY393077 PRU393077 QBQ393077 QLM393077 QVI393077 RFE393077 RPA393077 RYW393077 SIS393077 SSO393077 TCK393077 TMG393077 TWC393077 UFY393077 UPU393077 UZQ393077 VJM393077 VTI393077 WDE393077 WNA393077 WWW393077 AN458613 KK458613 UG458613 AEC458613 ANY458613 AXU458613 BHQ458613 BRM458613 CBI458613 CLE458613 CVA458613 DEW458613 DOS458613 DYO458613 EIK458613 ESG458613 FCC458613 FLY458613 FVU458613 GFQ458613 GPM458613 GZI458613 HJE458613 HTA458613 ICW458613 IMS458613 IWO458613 JGK458613 JQG458613 KAC458613 KJY458613 KTU458613 LDQ458613 LNM458613 LXI458613 MHE458613 MRA458613 NAW458613 NKS458613 NUO458613 OEK458613 OOG458613 OYC458613 PHY458613 PRU458613 QBQ458613 QLM458613 QVI458613 RFE458613 RPA458613 RYW458613 SIS458613 SSO458613 TCK458613 TMG458613 TWC458613 UFY458613 UPU458613 UZQ458613 VJM458613 VTI458613 WDE458613 WNA458613 WWW458613 AN524149 KK524149 UG524149 AEC524149 ANY524149 AXU524149 BHQ524149 BRM524149 CBI524149 CLE524149 CVA524149 DEW524149 DOS524149 DYO524149 EIK524149 ESG524149 FCC524149 FLY524149 FVU524149 GFQ524149 GPM524149 GZI524149 HJE524149 HTA524149 ICW524149 IMS524149 IWO524149 JGK524149 JQG524149 KAC524149 KJY524149 KTU524149 LDQ524149 LNM524149 LXI524149 MHE524149 MRA524149 NAW524149 NKS524149 NUO524149 OEK524149 OOG524149 OYC524149 PHY524149 PRU524149 QBQ524149 QLM524149 QVI524149 RFE524149 RPA524149 RYW524149 SIS524149 SSO524149 TCK524149 TMG524149 TWC524149 UFY524149 UPU524149 UZQ524149 VJM524149 VTI524149 WDE524149 WNA524149 WWW524149 AN589685 KK589685 UG589685 AEC589685 ANY589685 AXU589685 BHQ589685 BRM589685 CBI589685 CLE589685 CVA589685 DEW589685 DOS589685 DYO589685 EIK589685 ESG589685 FCC589685 FLY589685 FVU589685 GFQ589685 GPM589685 GZI589685 HJE589685 HTA589685 ICW589685 IMS589685 IWO589685 JGK589685 JQG589685 KAC589685 KJY589685 KTU589685 LDQ589685 LNM589685 LXI589685 MHE589685 MRA589685 NAW589685 NKS589685 NUO589685 OEK589685 OOG589685 OYC589685 PHY589685 PRU589685 QBQ589685 QLM589685 QVI589685 RFE589685 RPA589685 RYW589685 SIS589685 SSO589685 TCK589685 TMG589685 TWC589685 UFY589685 UPU589685 UZQ589685 VJM589685 VTI589685 WDE589685 WNA589685 WWW589685 AN655221 KK655221 UG655221 AEC655221 ANY655221 AXU655221 BHQ655221 BRM655221 CBI655221 CLE655221 CVA655221 DEW655221 DOS655221 DYO655221 EIK655221 ESG655221 FCC655221 FLY655221 FVU655221 GFQ655221 GPM655221 GZI655221 HJE655221 HTA655221 ICW655221 IMS655221 IWO655221 JGK655221 JQG655221 KAC655221 KJY655221 KTU655221 LDQ655221 LNM655221 LXI655221 MHE655221 MRA655221 NAW655221 NKS655221 NUO655221 OEK655221 OOG655221 OYC655221 PHY655221 PRU655221 QBQ655221 QLM655221 QVI655221 RFE655221 RPA655221 RYW655221 SIS655221 SSO655221 TCK655221 TMG655221 TWC655221 UFY655221 UPU655221 UZQ655221 VJM655221 VTI655221 WDE655221 WNA655221 WWW655221 AN720757 KK720757 UG720757 AEC720757 ANY720757 AXU720757 BHQ720757 BRM720757 CBI720757 CLE720757 CVA720757 DEW720757 DOS720757 DYO720757 EIK720757 ESG720757 FCC720757 FLY720757 FVU720757 GFQ720757 GPM720757 GZI720757 HJE720757 HTA720757 ICW720757 IMS720757 IWO720757 JGK720757 JQG720757 KAC720757 KJY720757 KTU720757 LDQ720757 LNM720757 LXI720757 MHE720757 MRA720757 NAW720757 NKS720757 NUO720757 OEK720757 OOG720757 OYC720757 PHY720757 PRU720757 QBQ720757 QLM720757 QVI720757 RFE720757 RPA720757 RYW720757 SIS720757 SSO720757 TCK720757 TMG720757 TWC720757 UFY720757 UPU720757 UZQ720757 VJM720757 VTI720757 WDE720757 WNA720757 WWW720757 AN786293 KK786293 UG786293 AEC786293 ANY786293 AXU786293 BHQ786293 BRM786293 CBI786293 CLE786293 CVA786293 DEW786293 DOS786293 DYO786293 EIK786293 ESG786293 FCC786293 FLY786293 FVU786293 GFQ786293 GPM786293 GZI786293 HJE786293 HTA786293 ICW786293 IMS786293 IWO786293 JGK786293 JQG786293 KAC786293 KJY786293 KTU786293 LDQ786293 LNM786293 LXI786293 MHE786293 MRA786293 NAW786293 NKS786293 NUO786293 OEK786293 OOG786293 OYC786293 PHY786293 PRU786293 QBQ786293 QLM786293 QVI786293 RFE786293 RPA786293 RYW786293 SIS786293 SSO786293 TCK786293 TMG786293 TWC786293 UFY786293 UPU786293 UZQ786293 VJM786293 VTI786293 WDE786293 WNA786293 WWW786293 AN851829 KK851829 UG851829 AEC851829 ANY851829 AXU851829 BHQ851829 BRM851829 CBI851829 CLE851829 CVA851829 DEW851829 DOS851829 DYO851829 EIK851829 ESG851829 FCC851829 FLY851829 FVU851829 GFQ851829 GPM851829 GZI851829 HJE851829 HTA851829 ICW851829 IMS851829 IWO851829 JGK851829 JQG851829 KAC851829 KJY851829 KTU851829 LDQ851829 LNM851829 LXI851829 MHE851829 MRA851829 NAW851829 NKS851829 NUO851829 OEK851829 OOG851829 OYC851829 PHY851829 PRU851829 QBQ851829 QLM851829 QVI851829 RFE851829 RPA851829 RYW851829 SIS851829 SSO851829 TCK851829 TMG851829 TWC851829 UFY851829 UPU851829 UZQ851829 VJM851829 VTI851829 WDE851829 WNA851829 WWW851829 AN917365 KK917365 UG917365 AEC917365 ANY917365 AXU917365 BHQ917365 BRM917365 CBI917365 CLE917365 CVA917365 DEW917365 DOS917365 DYO917365 EIK917365 ESG917365 FCC917365 FLY917365 FVU917365 GFQ917365 GPM917365 GZI917365 HJE917365 HTA917365 ICW917365 IMS917365 IWO917365 JGK917365 JQG917365 KAC917365 KJY917365 KTU917365 LDQ917365 LNM917365 LXI917365 MHE917365 MRA917365 NAW917365 NKS917365 NUO917365 OEK917365 OOG917365 OYC917365 PHY917365 PRU917365 QBQ917365 QLM917365 QVI917365 RFE917365 RPA917365 RYW917365 SIS917365 SSO917365 TCK917365 TMG917365 TWC917365 UFY917365 UPU917365 UZQ917365 VJM917365 VTI917365 WDE917365 WNA917365 WWW917365 AN982901 KK982901 UG982901 AEC982901 ANY982901 AXU982901 BHQ982901 BRM982901 CBI982901 CLE982901 CVA982901 DEW982901 DOS982901 DYO982901 EIK982901 ESG982901 FCC982901 FLY982901 FVU982901 GFQ982901 GPM982901 GZI982901 HJE982901 HTA982901 ICW982901 IMS982901 IWO982901 JGK982901 JQG982901 KAC982901 KJY982901 KTU982901 LDQ982901 LNM982901 LXI982901 MHE982901 MRA982901 NAW982901 NKS982901 NUO982901 OEK982901 OOG982901 OYC982901 PHY982901 PRU982901 QBQ982901 QLM982901 QVI982901 RFE982901 RPA982901 RYW982901 SIS982901 SSO982901 TCK982901 TMG982901 TWC982901 UFY982901 UPU982901 UZQ982901 VJM982901 VTI982901 WDE982901 WNA982901 WWW982901 AN65403:AN65404 KK65403:KK65404 UG65403:UG65404 AEC65403:AEC65404 ANY65403:ANY65404 AXU65403:AXU65404 BHQ65403:BHQ65404 BRM65403:BRM65404 CBI65403:CBI65404 CLE65403:CLE65404 CVA65403:CVA65404 DEW65403:DEW65404 DOS65403:DOS65404 DYO65403:DYO65404 EIK65403:EIK65404 ESG65403:ESG65404 FCC65403:FCC65404 FLY65403:FLY65404 FVU65403:FVU65404 GFQ65403:GFQ65404 GPM65403:GPM65404 GZI65403:GZI65404 HJE65403:HJE65404 HTA65403:HTA65404 ICW65403:ICW65404 IMS65403:IMS65404 IWO65403:IWO65404 JGK65403:JGK65404 JQG65403:JQG65404 KAC65403:KAC65404 KJY65403:KJY65404 KTU65403:KTU65404 LDQ65403:LDQ65404 LNM65403:LNM65404 LXI65403:LXI65404 MHE65403:MHE65404 MRA65403:MRA65404 NAW65403:NAW65404 NKS65403:NKS65404 NUO65403:NUO65404 OEK65403:OEK65404 OOG65403:OOG65404 OYC65403:OYC65404 PHY65403:PHY65404 PRU65403:PRU65404 QBQ65403:QBQ65404 QLM65403:QLM65404 QVI65403:QVI65404 RFE65403:RFE65404 RPA65403:RPA65404 RYW65403:RYW65404 SIS65403:SIS65404 SSO65403:SSO65404 TCK65403:TCK65404 TMG65403:TMG65404 TWC65403:TWC65404 UFY65403:UFY65404 UPU65403:UPU65404 UZQ65403:UZQ65404 VJM65403:VJM65404 VTI65403:VTI65404 WDE65403:WDE65404 WNA65403:WNA65404 WWW65403:WWW65404 AN130939:AN130940 KK130939:KK130940 UG130939:UG130940 AEC130939:AEC130940 ANY130939:ANY130940 AXU130939:AXU130940 BHQ130939:BHQ130940 BRM130939:BRM130940 CBI130939:CBI130940 CLE130939:CLE130940 CVA130939:CVA130940 DEW130939:DEW130940 DOS130939:DOS130940 DYO130939:DYO130940 EIK130939:EIK130940 ESG130939:ESG130940 FCC130939:FCC130940 FLY130939:FLY130940 FVU130939:FVU130940 GFQ130939:GFQ130940 GPM130939:GPM130940 GZI130939:GZI130940 HJE130939:HJE130940 HTA130939:HTA130940 ICW130939:ICW130940 IMS130939:IMS130940 IWO130939:IWO130940 JGK130939:JGK130940 JQG130939:JQG130940 KAC130939:KAC130940 KJY130939:KJY130940 KTU130939:KTU130940 LDQ130939:LDQ130940 LNM130939:LNM130940 LXI130939:LXI130940 MHE130939:MHE130940 MRA130939:MRA130940 NAW130939:NAW130940 NKS130939:NKS130940 NUO130939:NUO130940 OEK130939:OEK130940 OOG130939:OOG130940 OYC130939:OYC130940 PHY130939:PHY130940 PRU130939:PRU130940 QBQ130939:QBQ130940 QLM130939:QLM130940 QVI130939:QVI130940 RFE130939:RFE130940 RPA130939:RPA130940 RYW130939:RYW130940 SIS130939:SIS130940 SSO130939:SSO130940 TCK130939:TCK130940 TMG130939:TMG130940 TWC130939:TWC130940 UFY130939:UFY130940 UPU130939:UPU130940 UZQ130939:UZQ130940 VJM130939:VJM130940 VTI130939:VTI130940 WDE130939:WDE130940 WNA130939:WNA130940 WWW130939:WWW130940 AN196475:AN196476 KK196475:KK196476 UG196475:UG196476 AEC196475:AEC196476 ANY196475:ANY196476 AXU196475:AXU196476 BHQ196475:BHQ196476 BRM196475:BRM196476 CBI196475:CBI196476 CLE196475:CLE196476 CVA196475:CVA196476 DEW196475:DEW196476 DOS196475:DOS196476 DYO196475:DYO196476 EIK196475:EIK196476 ESG196475:ESG196476 FCC196475:FCC196476 FLY196475:FLY196476 FVU196475:FVU196476 GFQ196475:GFQ196476 GPM196475:GPM196476 GZI196475:GZI196476 HJE196475:HJE196476 HTA196475:HTA196476 ICW196475:ICW196476 IMS196475:IMS196476 IWO196475:IWO196476 JGK196475:JGK196476 JQG196475:JQG196476 KAC196475:KAC196476 KJY196475:KJY196476 KTU196475:KTU196476 LDQ196475:LDQ196476 LNM196475:LNM196476 LXI196475:LXI196476 MHE196475:MHE196476 MRA196475:MRA196476 NAW196475:NAW196476 NKS196475:NKS196476 NUO196475:NUO196476 OEK196475:OEK196476 OOG196475:OOG196476 OYC196475:OYC196476 PHY196475:PHY196476 PRU196475:PRU196476 QBQ196475:QBQ196476 QLM196475:QLM196476 QVI196475:QVI196476 RFE196475:RFE196476 RPA196475:RPA196476 RYW196475:RYW196476 SIS196475:SIS196476 SSO196475:SSO196476 TCK196475:TCK196476 TMG196475:TMG196476 TWC196475:TWC196476 UFY196475:UFY196476 UPU196475:UPU196476 UZQ196475:UZQ196476 VJM196475:VJM196476 VTI196475:VTI196476 WDE196475:WDE196476 WNA196475:WNA196476 WWW196475:WWW196476 AN262011:AN262012 KK262011:KK262012 UG262011:UG262012 AEC262011:AEC262012 ANY262011:ANY262012 AXU262011:AXU262012 BHQ262011:BHQ262012 BRM262011:BRM262012 CBI262011:CBI262012 CLE262011:CLE262012 CVA262011:CVA262012 DEW262011:DEW262012 DOS262011:DOS262012 DYO262011:DYO262012 EIK262011:EIK262012 ESG262011:ESG262012 FCC262011:FCC262012 FLY262011:FLY262012 FVU262011:FVU262012 GFQ262011:GFQ262012 GPM262011:GPM262012 GZI262011:GZI262012 HJE262011:HJE262012 HTA262011:HTA262012 ICW262011:ICW262012 IMS262011:IMS262012 IWO262011:IWO262012 JGK262011:JGK262012 JQG262011:JQG262012 KAC262011:KAC262012 KJY262011:KJY262012 KTU262011:KTU262012 LDQ262011:LDQ262012 LNM262011:LNM262012 LXI262011:LXI262012 MHE262011:MHE262012 MRA262011:MRA262012 NAW262011:NAW262012 NKS262011:NKS262012 NUO262011:NUO262012 OEK262011:OEK262012 OOG262011:OOG262012 OYC262011:OYC262012 PHY262011:PHY262012 PRU262011:PRU262012 QBQ262011:QBQ262012 QLM262011:QLM262012 QVI262011:QVI262012 RFE262011:RFE262012 RPA262011:RPA262012 RYW262011:RYW262012 SIS262011:SIS262012 SSO262011:SSO262012 TCK262011:TCK262012 TMG262011:TMG262012 TWC262011:TWC262012 UFY262011:UFY262012 UPU262011:UPU262012 UZQ262011:UZQ262012 VJM262011:VJM262012 VTI262011:VTI262012 WDE262011:WDE262012 WNA262011:WNA262012 WWW262011:WWW262012 AN327547:AN327548 KK327547:KK327548 UG327547:UG327548 AEC327547:AEC327548 ANY327547:ANY327548 AXU327547:AXU327548 BHQ327547:BHQ327548 BRM327547:BRM327548 CBI327547:CBI327548 CLE327547:CLE327548 CVA327547:CVA327548 DEW327547:DEW327548 DOS327547:DOS327548 DYO327547:DYO327548 EIK327547:EIK327548 ESG327547:ESG327548 FCC327547:FCC327548 FLY327547:FLY327548 FVU327547:FVU327548 GFQ327547:GFQ327548 GPM327547:GPM327548 GZI327547:GZI327548 HJE327547:HJE327548 HTA327547:HTA327548 ICW327547:ICW327548 IMS327547:IMS327548 IWO327547:IWO327548 JGK327547:JGK327548 JQG327547:JQG327548 KAC327547:KAC327548 KJY327547:KJY327548 KTU327547:KTU327548 LDQ327547:LDQ327548 LNM327547:LNM327548 LXI327547:LXI327548 MHE327547:MHE327548 MRA327547:MRA327548 NAW327547:NAW327548 NKS327547:NKS327548 NUO327547:NUO327548 OEK327547:OEK327548 OOG327547:OOG327548 OYC327547:OYC327548 PHY327547:PHY327548 PRU327547:PRU327548 QBQ327547:QBQ327548 QLM327547:QLM327548 QVI327547:QVI327548 RFE327547:RFE327548 RPA327547:RPA327548 RYW327547:RYW327548 SIS327547:SIS327548 SSO327547:SSO327548 TCK327547:TCK327548 TMG327547:TMG327548 TWC327547:TWC327548 UFY327547:UFY327548 UPU327547:UPU327548 UZQ327547:UZQ327548 VJM327547:VJM327548 VTI327547:VTI327548 WDE327547:WDE327548 WNA327547:WNA327548 WWW327547:WWW327548 AN393083:AN393084 KK393083:KK393084 UG393083:UG393084 AEC393083:AEC393084 ANY393083:ANY393084 AXU393083:AXU393084 BHQ393083:BHQ393084 BRM393083:BRM393084 CBI393083:CBI393084 CLE393083:CLE393084 CVA393083:CVA393084 DEW393083:DEW393084 DOS393083:DOS393084 DYO393083:DYO393084 EIK393083:EIK393084 ESG393083:ESG393084 FCC393083:FCC393084 FLY393083:FLY393084 FVU393083:FVU393084 GFQ393083:GFQ393084 GPM393083:GPM393084 GZI393083:GZI393084 HJE393083:HJE393084 HTA393083:HTA393084 ICW393083:ICW393084 IMS393083:IMS393084 IWO393083:IWO393084 JGK393083:JGK393084 JQG393083:JQG393084 KAC393083:KAC393084 KJY393083:KJY393084 KTU393083:KTU393084 LDQ393083:LDQ393084 LNM393083:LNM393084 LXI393083:LXI393084 MHE393083:MHE393084 MRA393083:MRA393084 NAW393083:NAW393084 NKS393083:NKS393084 NUO393083:NUO393084 OEK393083:OEK393084 OOG393083:OOG393084 OYC393083:OYC393084 PHY393083:PHY393084 PRU393083:PRU393084 QBQ393083:QBQ393084 QLM393083:QLM393084 QVI393083:QVI393084 RFE393083:RFE393084 RPA393083:RPA393084 RYW393083:RYW393084 SIS393083:SIS393084 SSO393083:SSO393084 TCK393083:TCK393084 TMG393083:TMG393084 TWC393083:TWC393084 UFY393083:UFY393084 UPU393083:UPU393084 UZQ393083:UZQ393084 VJM393083:VJM393084 VTI393083:VTI393084 WDE393083:WDE393084 WNA393083:WNA393084 WWW393083:WWW393084 AN458619:AN458620 KK458619:KK458620 UG458619:UG458620 AEC458619:AEC458620 ANY458619:ANY458620 AXU458619:AXU458620 BHQ458619:BHQ458620 BRM458619:BRM458620 CBI458619:CBI458620 CLE458619:CLE458620 CVA458619:CVA458620 DEW458619:DEW458620 DOS458619:DOS458620 DYO458619:DYO458620 EIK458619:EIK458620 ESG458619:ESG458620 FCC458619:FCC458620 FLY458619:FLY458620 FVU458619:FVU458620 GFQ458619:GFQ458620 GPM458619:GPM458620 GZI458619:GZI458620 HJE458619:HJE458620 HTA458619:HTA458620 ICW458619:ICW458620 IMS458619:IMS458620 IWO458619:IWO458620 JGK458619:JGK458620 JQG458619:JQG458620 KAC458619:KAC458620 KJY458619:KJY458620 KTU458619:KTU458620 LDQ458619:LDQ458620 LNM458619:LNM458620 LXI458619:LXI458620 MHE458619:MHE458620 MRA458619:MRA458620 NAW458619:NAW458620 NKS458619:NKS458620 NUO458619:NUO458620 OEK458619:OEK458620 OOG458619:OOG458620 OYC458619:OYC458620 PHY458619:PHY458620 PRU458619:PRU458620 QBQ458619:QBQ458620 QLM458619:QLM458620 QVI458619:QVI458620 RFE458619:RFE458620 RPA458619:RPA458620 RYW458619:RYW458620 SIS458619:SIS458620 SSO458619:SSO458620 TCK458619:TCK458620 TMG458619:TMG458620 TWC458619:TWC458620 UFY458619:UFY458620 UPU458619:UPU458620 UZQ458619:UZQ458620 VJM458619:VJM458620 VTI458619:VTI458620 WDE458619:WDE458620 WNA458619:WNA458620 WWW458619:WWW458620 AN524155:AN524156 KK524155:KK524156 UG524155:UG524156 AEC524155:AEC524156 ANY524155:ANY524156 AXU524155:AXU524156 BHQ524155:BHQ524156 BRM524155:BRM524156 CBI524155:CBI524156 CLE524155:CLE524156 CVA524155:CVA524156 DEW524155:DEW524156 DOS524155:DOS524156 DYO524155:DYO524156 EIK524155:EIK524156 ESG524155:ESG524156 FCC524155:FCC524156 FLY524155:FLY524156 FVU524155:FVU524156 GFQ524155:GFQ524156 GPM524155:GPM524156 GZI524155:GZI524156 HJE524155:HJE524156 HTA524155:HTA524156 ICW524155:ICW524156 IMS524155:IMS524156 IWO524155:IWO524156 JGK524155:JGK524156 JQG524155:JQG524156 KAC524155:KAC524156 KJY524155:KJY524156 KTU524155:KTU524156 LDQ524155:LDQ524156 LNM524155:LNM524156 LXI524155:LXI524156 MHE524155:MHE524156 MRA524155:MRA524156 NAW524155:NAW524156 NKS524155:NKS524156 NUO524155:NUO524156 OEK524155:OEK524156 OOG524155:OOG524156 OYC524155:OYC524156 PHY524155:PHY524156 PRU524155:PRU524156 QBQ524155:QBQ524156 QLM524155:QLM524156 QVI524155:QVI524156 RFE524155:RFE524156 RPA524155:RPA524156 RYW524155:RYW524156 SIS524155:SIS524156 SSO524155:SSO524156 TCK524155:TCK524156 TMG524155:TMG524156 TWC524155:TWC524156 UFY524155:UFY524156 UPU524155:UPU524156 UZQ524155:UZQ524156 VJM524155:VJM524156 VTI524155:VTI524156 WDE524155:WDE524156 WNA524155:WNA524156 WWW524155:WWW524156 AN589691:AN589692 KK589691:KK589692 UG589691:UG589692 AEC589691:AEC589692 ANY589691:ANY589692 AXU589691:AXU589692 BHQ589691:BHQ589692 BRM589691:BRM589692 CBI589691:CBI589692 CLE589691:CLE589692 CVA589691:CVA589692 DEW589691:DEW589692 DOS589691:DOS589692 DYO589691:DYO589692 EIK589691:EIK589692 ESG589691:ESG589692 FCC589691:FCC589692 FLY589691:FLY589692 FVU589691:FVU589692 GFQ589691:GFQ589692 GPM589691:GPM589692 GZI589691:GZI589692 HJE589691:HJE589692 HTA589691:HTA589692 ICW589691:ICW589692 IMS589691:IMS589692 IWO589691:IWO589692 JGK589691:JGK589692 JQG589691:JQG589692 KAC589691:KAC589692 KJY589691:KJY589692 KTU589691:KTU589692 LDQ589691:LDQ589692 LNM589691:LNM589692 LXI589691:LXI589692 MHE589691:MHE589692 MRA589691:MRA589692 NAW589691:NAW589692 NKS589691:NKS589692 NUO589691:NUO589692 OEK589691:OEK589692 OOG589691:OOG589692 OYC589691:OYC589692 PHY589691:PHY589692 PRU589691:PRU589692 QBQ589691:QBQ589692 QLM589691:QLM589692 QVI589691:QVI589692 RFE589691:RFE589692 RPA589691:RPA589692 RYW589691:RYW589692 SIS589691:SIS589692 SSO589691:SSO589692 TCK589691:TCK589692 TMG589691:TMG589692 TWC589691:TWC589692 UFY589691:UFY589692 UPU589691:UPU589692 UZQ589691:UZQ589692 VJM589691:VJM589692 VTI589691:VTI589692 WDE589691:WDE589692 WNA589691:WNA589692 WWW589691:WWW589692 AN655227:AN655228 KK655227:KK655228 UG655227:UG655228 AEC655227:AEC655228 ANY655227:ANY655228 AXU655227:AXU655228 BHQ655227:BHQ655228 BRM655227:BRM655228 CBI655227:CBI655228 CLE655227:CLE655228 CVA655227:CVA655228 DEW655227:DEW655228 DOS655227:DOS655228 DYO655227:DYO655228 EIK655227:EIK655228 ESG655227:ESG655228 FCC655227:FCC655228 FLY655227:FLY655228 FVU655227:FVU655228 GFQ655227:GFQ655228 GPM655227:GPM655228 GZI655227:GZI655228 HJE655227:HJE655228 HTA655227:HTA655228 ICW655227:ICW655228 IMS655227:IMS655228 IWO655227:IWO655228 JGK655227:JGK655228 JQG655227:JQG655228 KAC655227:KAC655228 KJY655227:KJY655228 KTU655227:KTU655228 LDQ655227:LDQ655228 LNM655227:LNM655228 LXI655227:LXI655228 MHE655227:MHE655228 MRA655227:MRA655228 NAW655227:NAW655228 NKS655227:NKS655228 NUO655227:NUO655228 OEK655227:OEK655228 OOG655227:OOG655228 OYC655227:OYC655228 PHY655227:PHY655228 PRU655227:PRU655228 QBQ655227:QBQ655228 QLM655227:QLM655228 QVI655227:QVI655228 RFE655227:RFE655228 RPA655227:RPA655228 RYW655227:RYW655228 SIS655227:SIS655228 SSO655227:SSO655228 TCK655227:TCK655228 TMG655227:TMG655228 TWC655227:TWC655228 UFY655227:UFY655228 UPU655227:UPU655228 UZQ655227:UZQ655228 VJM655227:VJM655228 VTI655227:VTI655228 WDE655227:WDE655228 WNA655227:WNA655228 WWW655227:WWW655228 AN720763:AN720764 KK720763:KK720764 UG720763:UG720764 AEC720763:AEC720764 ANY720763:ANY720764 AXU720763:AXU720764 BHQ720763:BHQ720764 BRM720763:BRM720764 CBI720763:CBI720764 CLE720763:CLE720764 CVA720763:CVA720764 DEW720763:DEW720764 DOS720763:DOS720764 DYO720763:DYO720764 EIK720763:EIK720764 ESG720763:ESG720764 FCC720763:FCC720764 FLY720763:FLY720764 FVU720763:FVU720764 GFQ720763:GFQ720764 GPM720763:GPM720764 GZI720763:GZI720764 HJE720763:HJE720764 HTA720763:HTA720764 ICW720763:ICW720764 IMS720763:IMS720764 IWO720763:IWO720764 JGK720763:JGK720764 JQG720763:JQG720764 KAC720763:KAC720764 KJY720763:KJY720764 KTU720763:KTU720764 LDQ720763:LDQ720764 LNM720763:LNM720764 LXI720763:LXI720764 MHE720763:MHE720764 MRA720763:MRA720764 NAW720763:NAW720764 NKS720763:NKS720764 NUO720763:NUO720764 OEK720763:OEK720764 OOG720763:OOG720764 OYC720763:OYC720764 PHY720763:PHY720764 PRU720763:PRU720764 QBQ720763:QBQ720764 QLM720763:QLM720764 QVI720763:QVI720764 RFE720763:RFE720764 RPA720763:RPA720764 RYW720763:RYW720764 SIS720763:SIS720764 SSO720763:SSO720764 TCK720763:TCK720764 TMG720763:TMG720764 TWC720763:TWC720764 UFY720763:UFY720764 UPU720763:UPU720764 UZQ720763:UZQ720764 VJM720763:VJM720764 VTI720763:VTI720764 WDE720763:WDE720764 WNA720763:WNA720764 WWW720763:WWW720764 AN786299:AN786300 KK786299:KK786300 UG786299:UG786300 AEC786299:AEC786300 ANY786299:ANY786300 AXU786299:AXU786300 BHQ786299:BHQ786300 BRM786299:BRM786300 CBI786299:CBI786300 CLE786299:CLE786300 CVA786299:CVA786300 DEW786299:DEW786300 DOS786299:DOS786300 DYO786299:DYO786300 EIK786299:EIK786300 ESG786299:ESG786300 FCC786299:FCC786300 FLY786299:FLY786300 FVU786299:FVU786300 GFQ786299:GFQ786300 GPM786299:GPM786300 GZI786299:GZI786300 HJE786299:HJE786300 HTA786299:HTA786300 ICW786299:ICW786300 IMS786299:IMS786300 IWO786299:IWO786300 JGK786299:JGK786300 JQG786299:JQG786300 KAC786299:KAC786300 KJY786299:KJY786300 KTU786299:KTU786300 LDQ786299:LDQ786300 LNM786299:LNM786300 LXI786299:LXI786300 MHE786299:MHE786300 MRA786299:MRA786300 NAW786299:NAW786300 NKS786299:NKS786300 NUO786299:NUO786300 OEK786299:OEK786300 OOG786299:OOG786300 OYC786299:OYC786300 PHY786299:PHY786300 PRU786299:PRU786300 QBQ786299:QBQ786300 QLM786299:QLM786300 QVI786299:QVI786300 RFE786299:RFE786300 RPA786299:RPA786300 RYW786299:RYW786300 SIS786299:SIS786300 SSO786299:SSO786300 TCK786299:TCK786300 TMG786299:TMG786300 TWC786299:TWC786300 UFY786299:UFY786300 UPU786299:UPU786300 UZQ786299:UZQ786300 VJM786299:VJM786300 VTI786299:VTI786300 WDE786299:WDE786300 WNA786299:WNA786300 WWW786299:WWW786300 AN851835:AN851836 KK851835:KK851836 UG851835:UG851836 AEC851835:AEC851836 ANY851835:ANY851836 AXU851835:AXU851836 BHQ851835:BHQ851836 BRM851835:BRM851836 CBI851835:CBI851836 CLE851835:CLE851836 CVA851835:CVA851836 DEW851835:DEW851836 DOS851835:DOS851836 DYO851835:DYO851836 EIK851835:EIK851836 ESG851835:ESG851836 FCC851835:FCC851836 FLY851835:FLY851836 FVU851835:FVU851836 GFQ851835:GFQ851836 GPM851835:GPM851836 GZI851835:GZI851836 HJE851835:HJE851836 HTA851835:HTA851836 ICW851835:ICW851836 IMS851835:IMS851836 IWO851835:IWO851836 JGK851835:JGK851836 JQG851835:JQG851836 KAC851835:KAC851836 KJY851835:KJY851836 KTU851835:KTU851836 LDQ851835:LDQ851836 LNM851835:LNM851836 LXI851835:LXI851836 MHE851835:MHE851836 MRA851835:MRA851836 NAW851835:NAW851836 NKS851835:NKS851836 NUO851835:NUO851836 OEK851835:OEK851836 OOG851835:OOG851836 OYC851835:OYC851836 PHY851835:PHY851836 PRU851835:PRU851836 QBQ851835:QBQ851836 QLM851835:QLM851836 QVI851835:QVI851836 RFE851835:RFE851836 RPA851835:RPA851836 RYW851835:RYW851836 SIS851835:SIS851836 SSO851835:SSO851836 TCK851835:TCK851836 TMG851835:TMG851836 TWC851835:TWC851836 UFY851835:UFY851836 UPU851835:UPU851836 UZQ851835:UZQ851836 VJM851835:VJM851836 VTI851835:VTI851836 WDE851835:WDE851836 WNA851835:WNA851836 WWW851835:WWW851836 AN917371:AN917372 KK917371:KK917372 UG917371:UG917372 AEC917371:AEC917372 ANY917371:ANY917372 AXU917371:AXU917372 BHQ917371:BHQ917372 BRM917371:BRM917372 CBI917371:CBI917372 CLE917371:CLE917372 CVA917371:CVA917372 DEW917371:DEW917372 DOS917371:DOS917372 DYO917371:DYO917372 EIK917371:EIK917372 ESG917371:ESG917372 FCC917371:FCC917372 FLY917371:FLY917372 FVU917371:FVU917372 GFQ917371:GFQ917372 GPM917371:GPM917372 GZI917371:GZI917372 HJE917371:HJE917372 HTA917371:HTA917372 ICW917371:ICW917372 IMS917371:IMS917372 IWO917371:IWO917372 JGK917371:JGK917372 JQG917371:JQG917372 KAC917371:KAC917372 KJY917371:KJY917372 KTU917371:KTU917372 LDQ917371:LDQ917372 LNM917371:LNM917372 LXI917371:LXI917372 MHE917371:MHE917372 MRA917371:MRA917372 NAW917371:NAW917372 NKS917371:NKS917372 NUO917371:NUO917372 OEK917371:OEK917372 OOG917371:OOG917372 OYC917371:OYC917372 PHY917371:PHY917372 PRU917371:PRU917372 QBQ917371:QBQ917372 QLM917371:QLM917372 QVI917371:QVI917372 RFE917371:RFE917372 RPA917371:RPA917372 RYW917371:RYW917372 SIS917371:SIS917372 SSO917371:SSO917372 TCK917371:TCK917372 TMG917371:TMG917372 TWC917371:TWC917372 UFY917371:UFY917372 UPU917371:UPU917372 UZQ917371:UZQ917372 VJM917371:VJM917372 VTI917371:VTI917372 WDE917371:WDE917372 WNA917371:WNA917372 WWW917371:WWW917372 AN982907:AN982908 KK982907:KK982908 UG982907:UG982908 AEC982907:AEC982908 ANY982907:ANY982908 AXU982907:AXU982908 BHQ982907:BHQ982908 BRM982907:BRM982908 CBI982907:CBI982908 CLE982907:CLE982908 CVA982907:CVA982908 DEW982907:DEW982908 DOS982907:DOS982908 DYO982907:DYO982908 EIK982907:EIK982908 ESG982907:ESG982908 FCC982907:FCC982908 FLY982907:FLY982908 FVU982907:FVU982908 GFQ982907:GFQ982908 GPM982907:GPM982908 GZI982907:GZI982908 HJE982907:HJE982908 HTA982907:HTA982908 ICW982907:ICW982908 IMS982907:IMS982908 IWO982907:IWO982908 JGK982907:JGK982908 JQG982907:JQG982908 KAC982907:KAC982908 KJY982907:KJY982908 KTU982907:KTU982908 LDQ982907:LDQ982908 LNM982907:LNM982908 LXI982907:LXI982908 MHE982907:MHE982908 MRA982907:MRA982908 NAW982907:NAW982908 NKS982907:NKS982908 NUO982907:NUO982908 OEK982907:OEK982908 OOG982907:OOG982908 OYC982907:OYC982908 PHY982907:PHY982908 PRU982907:PRU982908 QBQ982907:QBQ982908 QLM982907:QLM982908 QVI982907:QVI982908 RFE982907:RFE982908 RPA982907:RPA982908 RYW982907:RYW982908 SIS982907:SIS982908 SSO982907:SSO982908 TCK982907:TCK982908 TMG982907:TMG982908 TWC982907:TWC982908 UFY982907:UFY982908 UPU982907:UPU982908 UZQ982907:UZQ982908 VJM982907:VJM982908 VTI982907:VTI982908 WDE982907:WDE982908 WNA982907:WNA982908 WWW982907:WWW982908 KN65387:KN65410 UJ65387:UJ65410 AEF65387:AEF65410 AOB65387:AOB65410 AXX65387:AXX65410 BHT65387:BHT65410 BRP65387:BRP65410 CBL65387:CBL65410 CLH65387:CLH65410 CVD65387:CVD65410 DEZ65387:DEZ65410 DOV65387:DOV65410 DYR65387:DYR65410 EIN65387:EIN65410 ESJ65387:ESJ65410 FCF65387:FCF65410 FMB65387:FMB65410 FVX65387:FVX65410 GFT65387:GFT65410 GPP65387:GPP65410 GZL65387:GZL65410 HJH65387:HJH65410 HTD65387:HTD65410 ICZ65387:ICZ65410 IMV65387:IMV65410 IWR65387:IWR65410 JGN65387:JGN65410 JQJ65387:JQJ65410 KAF65387:KAF65410 KKB65387:KKB65410 KTX65387:KTX65410 LDT65387:LDT65410 LNP65387:LNP65410 LXL65387:LXL65410 MHH65387:MHH65410 MRD65387:MRD65410 NAZ65387:NAZ65410 NKV65387:NKV65410 NUR65387:NUR65410 OEN65387:OEN65410 OOJ65387:OOJ65410 OYF65387:OYF65410 PIB65387:PIB65410 PRX65387:PRX65410 QBT65387:QBT65410 QLP65387:QLP65410 QVL65387:QVL65410 RFH65387:RFH65410 RPD65387:RPD65410 RYZ65387:RYZ65410 SIV65387:SIV65410 SSR65387:SSR65410 TCN65387:TCN65410 TMJ65387:TMJ65410 TWF65387:TWF65410 UGB65387:UGB65410 UPX65387:UPX65410 UZT65387:UZT65410 VJP65387:VJP65410 VTL65387:VTL65410 WDH65387:WDH65410 WND65387:WND65410 WWZ65387:WWZ65410 KN130923:KN130946 UJ130923:UJ130946 AEF130923:AEF130946 AOB130923:AOB130946 AXX130923:AXX130946 BHT130923:BHT130946 BRP130923:BRP130946 CBL130923:CBL130946 CLH130923:CLH130946 CVD130923:CVD130946 DEZ130923:DEZ130946 DOV130923:DOV130946 DYR130923:DYR130946 EIN130923:EIN130946 ESJ130923:ESJ130946 FCF130923:FCF130946 FMB130923:FMB130946 FVX130923:FVX130946 GFT130923:GFT130946 GPP130923:GPP130946 GZL130923:GZL130946 HJH130923:HJH130946 HTD130923:HTD130946 ICZ130923:ICZ130946 IMV130923:IMV130946 IWR130923:IWR130946 JGN130923:JGN130946 JQJ130923:JQJ130946 KAF130923:KAF130946 KKB130923:KKB130946 KTX130923:KTX130946 LDT130923:LDT130946 LNP130923:LNP130946 LXL130923:LXL130946 MHH130923:MHH130946 MRD130923:MRD130946 NAZ130923:NAZ130946 NKV130923:NKV130946 NUR130923:NUR130946 OEN130923:OEN130946 OOJ130923:OOJ130946 OYF130923:OYF130946 PIB130923:PIB130946 PRX130923:PRX130946 QBT130923:QBT130946 QLP130923:QLP130946 QVL130923:QVL130946 RFH130923:RFH130946 RPD130923:RPD130946 RYZ130923:RYZ130946 SIV130923:SIV130946 SSR130923:SSR130946 TCN130923:TCN130946 TMJ130923:TMJ130946 TWF130923:TWF130946 UGB130923:UGB130946 UPX130923:UPX130946 UZT130923:UZT130946 VJP130923:VJP130946 VTL130923:VTL130946 WDH130923:WDH130946 WND130923:WND130946 WWZ130923:WWZ130946 KN196459:KN196482 UJ196459:UJ196482 AEF196459:AEF196482 AOB196459:AOB196482 AXX196459:AXX196482 BHT196459:BHT196482 BRP196459:BRP196482 CBL196459:CBL196482 CLH196459:CLH196482 CVD196459:CVD196482 DEZ196459:DEZ196482 DOV196459:DOV196482 DYR196459:DYR196482 EIN196459:EIN196482 ESJ196459:ESJ196482 FCF196459:FCF196482 FMB196459:FMB196482 FVX196459:FVX196482 GFT196459:GFT196482 GPP196459:GPP196482 GZL196459:GZL196482 HJH196459:HJH196482 HTD196459:HTD196482 ICZ196459:ICZ196482 IMV196459:IMV196482 IWR196459:IWR196482 JGN196459:JGN196482 JQJ196459:JQJ196482 KAF196459:KAF196482 KKB196459:KKB196482 KTX196459:KTX196482 LDT196459:LDT196482 LNP196459:LNP196482 LXL196459:LXL196482 MHH196459:MHH196482 MRD196459:MRD196482 NAZ196459:NAZ196482 NKV196459:NKV196482 NUR196459:NUR196482 OEN196459:OEN196482 OOJ196459:OOJ196482 OYF196459:OYF196482 PIB196459:PIB196482 PRX196459:PRX196482 QBT196459:QBT196482 QLP196459:QLP196482 QVL196459:QVL196482 RFH196459:RFH196482 RPD196459:RPD196482 RYZ196459:RYZ196482 SIV196459:SIV196482 SSR196459:SSR196482 TCN196459:TCN196482 TMJ196459:TMJ196482 TWF196459:TWF196482 UGB196459:UGB196482 UPX196459:UPX196482 UZT196459:UZT196482 VJP196459:VJP196482 VTL196459:VTL196482 WDH196459:WDH196482 WND196459:WND196482 WWZ196459:WWZ196482 KN261995:KN262018 UJ261995:UJ262018 AEF261995:AEF262018 AOB261995:AOB262018 AXX261995:AXX262018 BHT261995:BHT262018 BRP261995:BRP262018 CBL261995:CBL262018 CLH261995:CLH262018 CVD261995:CVD262018 DEZ261995:DEZ262018 DOV261995:DOV262018 DYR261995:DYR262018 EIN261995:EIN262018 ESJ261995:ESJ262018 FCF261995:FCF262018 FMB261995:FMB262018 FVX261995:FVX262018 GFT261995:GFT262018 GPP261995:GPP262018 GZL261995:GZL262018 HJH261995:HJH262018 HTD261995:HTD262018 ICZ261995:ICZ262018 IMV261995:IMV262018 IWR261995:IWR262018 JGN261995:JGN262018 JQJ261995:JQJ262018 KAF261995:KAF262018 KKB261995:KKB262018 KTX261995:KTX262018 LDT261995:LDT262018 LNP261995:LNP262018 LXL261995:LXL262018 MHH261995:MHH262018 MRD261995:MRD262018 NAZ261995:NAZ262018 NKV261995:NKV262018 NUR261995:NUR262018 OEN261995:OEN262018 OOJ261995:OOJ262018 OYF261995:OYF262018 PIB261995:PIB262018 PRX261995:PRX262018 QBT261995:QBT262018 QLP261995:QLP262018 QVL261995:QVL262018 RFH261995:RFH262018 RPD261995:RPD262018 RYZ261995:RYZ262018 SIV261995:SIV262018 SSR261995:SSR262018 TCN261995:TCN262018 TMJ261995:TMJ262018 TWF261995:TWF262018 UGB261995:UGB262018 UPX261995:UPX262018 UZT261995:UZT262018 VJP261995:VJP262018 VTL261995:VTL262018 WDH261995:WDH262018 WND261995:WND262018 WWZ261995:WWZ262018 KN327531:KN327554 UJ327531:UJ327554 AEF327531:AEF327554 AOB327531:AOB327554 AXX327531:AXX327554 BHT327531:BHT327554 BRP327531:BRP327554 CBL327531:CBL327554 CLH327531:CLH327554 CVD327531:CVD327554 DEZ327531:DEZ327554 DOV327531:DOV327554 DYR327531:DYR327554 EIN327531:EIN327554 ESJ327531:ESJ327554 FCF327531:FCF327554 FMB327531:FMB327554 FVX327531:FVX327554 GFT327531:GFT327554 GPP327531:GPP327554 GZL327531:GZL327554 HJH327531:HJH327554 HTD327531:HTD327554 ICZ327531:ICZ327554 IMV327531:IMV327554 IWR327531:IWR327554 JGN327531:JGN327554 JQJ327531:JQJ327554 KAF327531:KAF327554 KKB327531:KKB327554 KTX327531:KTX327554 LDT327531:LDT327554 LNP327531:LNP327554 LXL327531:LXL327554 MHH327531:MHH327554 MRD327531:MRD327554 NAZ327531:NAZ327554 NKV327531:NKV327554 NUR327531:NUR327554 OEN327531:OEN327554 OOJ327531:OOJ327554 OYF327531:OYF327554 PIB327531:PIB327554 PRX327531:PRX327554 QBT327531:QBT327554 QLP327531:QLP327554 QVL327531:QVL327554 RFH327531:RFH327554 RPD327531:RPD327554 RYZ327531:RYZ327554 SIV327531:SIV327554 SSR327531:SSR327554 TCN327531:TCN327554 TMJ327531:TMJ327554 TWF327531:TWF327554 UGB327531:UGB327554 UPX327531:UPX327554 UZT327531:UZT327554 VJP327531:VJP327554 VTL327531:VTL327554 WDH327531:WDH327554 WND327531:WND327554 WWZ327531:WWZ327554 KN393067:KN393090 UJ393067:UJ393090 AEF393067:AEF393090 AOB393067:AOB393090 AXX393067:AXX393090 BHT393067:BHT393090 BRP393067:BRP393090 CBL393067:CBL393090 CLH393067:CLH393090 CVD393067:CVD393090 DEZ393067:DEZ393090 DOV393067:DOV393090 DYR393067:DYR393090 EIN393067:EIN393090 ESJ393067:ESJ393090 FCF393067:FCF393090 FMB393067:FMB393090 FVX393067:FVX393090 GFT393067:GFT393090 GPP393067:GPP393090 GZL393067:GZL393090 HJH393067:HJH393090 HTD393067:HTD393090 ICZ393067:ICZ393090 IMV393067:IMV393090 IWR393067:IWR393090 JGN393067:JGN393090 JQJ393067:JQJ393090 KAF393067:KAF393090 KKB393067:KKB393090 KTX393067:KTX393090 LDT393067:LDT393090 LNP393067:LNP393090 LXL393067:LXL393090 MHH393067:MHH393090 MRD393067:MRD393090 NAZ393067:NAZ393090 NKV393067:NKV393090 NUR393067:NUR393090 OEN393067:OEN393090 OOJ393067:OOJ393090 OYF393067:OYF393090 PIB393067:PIB393090 PRX393067:PRX393090 QBT393067:QBT393090 QLP393067:QLP393090 QVL393067:QVL393090 RFH393067:RFH393090 RPD393067:RPD393090 RYZ393067:RYZ393090 SIV393067:SIV393090 SSR393067:SSR393090 TCN393067:TCN393090 TMJ393067:TMJ393090 TWF393067:TWF393090 UGB393067:UGB393090 UPX393067:UPX393090 UZT393067:UZT393090 VJP393067:VJP393090 VTL393067:VTL393090 WDH393067:WDH393090 WND393067:WND393090 WWZ393067:WWZ393090 KN458603:KN458626 UJ458603:UJ458626 AEF458603:AEF458626 AOB458603:AOB458626 AXX458603:AXX458626 BHT458603:BHT458626 BRP458603:BRP458626 CBL458603:CBL458626 CLH458603:CLH458626 CVD458603:CVD458626 DEZ458603:DEZ458626 DOV458603:DOV458626 DYR458603:DYR458626 EIN458603:EIN458626 ESJ458603:ESJ458626 FCF458603:FCF458626 FMB458603:FMB458626 FVX458603:FVX458626 GFT458603:GFT458626 GPP458603:GPP458626 GZL458603:GZL458626 HJH458603:HJH458626 HTD458603:HTD458626 ICZ458603:ICZ458626 IMV458603:IMV458626 IWR458603:IWR458626 JGN458603:JGN458626 JQJ458603:JQJ458626 KAF458603:KAF458626 KKB458603:KKB458626 KTX458603:KTX458626 LDT458603:LDT458626 LNP458603:LNP458626 LXL458603:LXL458626 MHH458603:MHH458626 MRD458603:MRD458626 NAZ458603:NAZ458626 NKV458603:NKV458626 NUR458603:NUR458626 OEN458603:OEN458626 OOJ458603:OOJ458626 OYF458603:OYF458626 PIB458603:PIB458626 PRX458603:PRX458626 QBT458603:QBT458626 QLP458603:QLP458626 QVL458603:QVL458626 RFH458603:RFH458626 RPD458603:RPD458626 RYZ458603:RYZ458626 SIV458603:SIV458626 SSR458603:SSR458626 TCN458603:TCN458626 TMJ458603:TMJ458626 TWF458603:TWF458626 UGB458603:UGB458626 UPX458603:UPX458626 UZT458603:UZT458626 VJP458603:VJP458626 VTL458603:VTL458626 WDH458603:WDH458626 WND458603:WND458626 WWZ458603:WWZ458626 KN524139:KN524162 UJ524139:UJ524162 AEF524139:AEF524162 AOB524139:AOB524162 AXX524139:AXX524162 BHT524139:BHT524162 BRP524139:BRP524162 CBL524139:CBL524162 CLH524139:CLH524162 CVD524139:CVD524162 DEZ524139:DEZ524162 DOV524139:DOV524162 DYR524139:DYR524162 EIN524139:EIN524162 ESJ524139:ESJ524162 FCF524139:FCF524162 FMB524139:FMB524162 FVX524139:FVX524162 GFT524139:GFT524162 GPP524139:GPP524162 GZL524139:GZL524162 HJH524139:HJH524162 HTD524139:HTD524162 ICZ524139:ICZ524162 IMV524139:IMV524162 IWR524139:IWR524162 JGN524139:JGN524162 JQJ524139:JQJ524162 KAF524139:KAF524162 KKB524139:KKB524162 KTX524139:KTX524162 LDT524139:LDT524162 LNP524139:LNP524162 LXL524139:LXL524162 MHH524139:MHH524162 MRD524139:MRD524162 NAZ524139:NAZ524162 NKV524139:NKV524162 NUR524139:NUR524162 OEN524139:OEN524162 OOJ524139:OOJ524162 OYF524139:OYF524162 PIB524139:PIB524162 PRX524139:PRX524162 QBT524139:QBT524162 QLP524139:QLP524162 QVL524139:QVL524162 RFH524139:RFH524162 RPD524139:RPD524162 RYZ524139:RYZ524162 SIV524139:SIV524162 SSR524139:SSR524162 TCN524139:TCN524162 TMJ524139:TMJ524162 TWF524139:TWF524162 UGB524139:UGB524162 UPX524139:UPX524162 UZT524139:UZT524162 VJP524139:VJP524162 VTL524139:VTL524162 WDH524139:WDH524162 WND524139:WND524162 WWZ524139:WWZ524162 KN589675:KN589698 UJ589675:UJ589698 AEF589675:AEF589698 AOB589675:AOB589698 AXX589675:AXX589698 BHT589675:BHT589698 BRP589675:BRP589698 CBL589675:CBL589698 CLH589675:CLH589698 CVD589675:CVD589698 DEZ589675:DEZ589698 DOV589675:DOV589698 DYR589675:DYR589698 EIN589675:EIN589698 ESJ589675:ESJ589698 FCF589675:FCF589698 FMB589675:FMB589698 FVX589675:FVX589698 GFT589675:GFT589698 GPP589675:GPP589698 GZL589675:GZL589698 HJH589675:HJH589698 HTD589675:HTD589698 ICZ589675:ICZ589698 IMV589675:IMV589698 IWR589675:IWR589698 JGN589675:JGN589698 JQJ589675:JQJ589698 KAF589675:KAF589698 KKB589675:KKB589698 KTX589675:KTX589698 LDT589675:LDT589698 LNP589675:LNP589698 LXL589675:LXL589698 MHH589675:MHH589698 MRD589675:MRD589698 NAZ589675:NAZ589698 NKV589675:NKV589698 NUR589675:NUR589698 OEN589675:OEN589698 OOJ589675:OOJ589698 OYF589675:OYF589698 PIB589675:PIB589698 PRX589675:PRX589698 QBT589675:QBT589698 QLP589675:QLP589698 QVL589675:QVL589698 RFH589675:RFH589698 RPD589675:RPD589698 RYZ589675:RYZ589698 SIV589675:SIV589698 SSR589675:SSR589698 TCN589675:TCN589698 TMJ589675:TMJ589698 TWF589675:TWF589698 UGB589675:UGB589698 UPX589675:UPX589698 UZT589675:UZT589698 VJP589675:VJP589698 VTL589675:VTL589698 WDH589675:WDH589698 WND589675:WND589698 WWZ589675:WWZ589698 KN655211:KN655234 UJ655211:UJ655234 AEF655211:AEF655234 AOB655211:AOB655234 AXX655211:AXX655234 BHT655211:BHT655234 BRP655211:BRP655234 CBL655211:CBL655234 CLH655211:CLH655234 CVD655211:CVD655234 DEZ655211:DEZ655234 DOV655211:DOV655234 DYR655211:DYR655234 EIN655211:EIN655234 ESJ655211:ESJ655234 FCF655211:FCF655234 FMB655211:FMB655234 FVX655211:FVX655234 GFT655211:GFT655234 GPP655211:GPP655234 GZL655211:GZL655234 HJH655211:HJH655234 HTD655211:HTD655234 ICZ655211:ICZ655234 IMV655211:IMV655234 IWR655211:IWR655234 JGN655211:JGN655234 JQJ655211:JQJ655234 KAF655211:KAF655234 KKB655211:KKB655234 KTX655211:KTX655234 LDT655211:LDT655234 LNP655211:LNP655234 LXL655211:LXL655234 MHH655211:MHH655234 MRD655211:MRD655234 NAZ655211:NAZ655234 NKV655211:NKV655234 NUR655211:NUR655234 OEN655211:OEN655234 OOJ655211:OOJ655234 OYF655211:OYF655234 PIB655211:PIB655234 PRX655211:PRX655234 QBT655211:QBT655234 QLP655211:QLP655234 QVL655211:QVL655234 RFH655211:RFH655234 RPD655211:RPD655234 RYZ655211:RYZ655234 SIV655211:SIV655234 SSR655211:SSR655234 TCN655211:TCN655234 TMJ655211:TMJ655234 TWF655211:TWF655234 UGB655211:UGB655234 UPX655211:UPX655234 UZT655211:UZT655234 VJP655211:VJP655234 VTL655211:VTL655234 WDH655211:WDH655234 WND655211:WND655234 WWZ655211:WWZ655234 KN720747:KN720770 UJ720747:UJ720770 AEF720747:AEF720770 AOB720747:AOB720770 AXX720747:AXX720770 BHT720747:BHT720770 BRP720747:BRP720770 CBL720747:CBL720770 CLH720747:CLH720770 CVD720747:CVD720770 DEZ720747:DEZ720770 DOV720747:DOV720770 DYR720747:DYR720770 EIN720747:EIN720770 ESJ720747:ESJ720770 FCF720747:FCF720770 FMB720747:FMB720770 FVX720747:FVX720770 GFT720747:GFT720770 GPP720747:GPP720770 GZL720747:GZL720770 HJH720747:HJH720770 HTD720747:HTD720770 ICZ720747:ICZ720770 IMV720747:IMV720770 IWR720747:IWR720770 JGN720747:JGN720770 JQJ720747:JQJ720770 KAF720747:KAF720770 KKB720747:KKB720770 KTX720747:KTX720770 LDT720747:LDT720770 LNP720747:LNP720770 LXL720747:LXL720770 MHH720747:MHH720770 MRD720747:MRD720770 NAZ720747:NAZ720770 NKV720747:NKV720770 NUR720747:NUR720770 OEN720747:OEN720770 OOJ720747:OOJ720770 OYF720747:OYF720770 PIB720747:PIB720770 PRX720747:PRX720770 QBT720747:QBT720770 QLP720747:QLP720770 QVL720747:QVL720770 RFH720747:RFH720770 RPD720747:RPD720770 RYZ720747:RYZ720770 SIV720747:SIV720770 SSR720747:SSR720770 TCN720747:TCN720770 TMJ720747:TMJ720770 TWF720747:TWF720770 UGB720747:UGB720770 UPX720747:UPX720770 UZT720747:UZT720770 VJP720747:VJP720770 VTL720747:VTL720770 WDH720747:WDH720770 WND720747:WND720770 WWZ720747:WWZ720770 KN786283:KN786306 UJ786283:UJ786306 AEF786283:AEF786306 AOB786283:AOB786306 AXX786283:AXX786306 BHT786283:BHT786306 BRP786283:BRP786306 CBL786283:CBL786306 CLH786283:CLH786306 CVD786283:CVD786306 DEZ786283:DEZ786306 DOV786283:DOV786306 DYR786283:DYR786306 EIN786283:EIN786306 ESJ786283:ESJ786306 FCF786283:FCF786306 FMB786283:FMB786306 FVX786283:FVX786306 GFT786283:GFT786306 GPP786283:GPP786306 GZL786283:GZL786306 HJH786283:HJH786306 HTD786283:HTD786306 ICZ786283:ICZ786306 IMV786283:IMV786306 IWR786283:IWR786306 JGN786283:JGN786306 JQJ786283:JQJ786306 KAF786283:KAF786306 KKB786283:KKB786306 KTX786283:KTX786306 LDT786283:LDT786306 LNP786283:LNP786306 LXL786283:LXL786306 MHH786283:MHH786306 MRD786283:MRD786306 NAZ786283:NAZ786306 NKV786283:NKV786306 NUR786283:NUR786306 OEN786283:OEN786306 OOJ786283:OOJ786306 OYF786283:OYF786306 PIB786283:PIB786306 PRX786283:PRX786306 QBT786283:QBT786306 QLP786283:QLP786306 QVL786283:QVL786306 RFH786283:RFH786306 RPD786283:RPD786306 RYZ786283:RYZ786306 SIV786283:SIV786306 SSR786283:SSR786306 TCN786283:TCN786306 TMJ786283:TMJ786306 TWF786283:TWF786306 UGB786283:UGB786306 UPX786283:UPX786306 UZT786283:UZT786306 VJP786283:VJP786306 VTL786283:VTL786306 WDH786283:WDH786306 WND786283:WND786306 WWZ786283:WWZ786306 KN851819:KN851842 UJ851819:UJ851842 AEF851819:AEF851842 AOB851819:AOB851842 AXX851819:AXX851842 BHT851819:BHT851842 BRP851819:BRP851842 CBL851819:CBL851842 CLH851819:CLH851842 CVD851819:CVD851842 DEZ851819:DEZ851842 DOV851819:DOV851842 DYR851819:DYR851842 EIN851819:EIN851842 ESJ851819:ESJ851842 FCF851819:FCF851842 FMB851819:FMB851842 FVX851819:FVX851842 GFT851819:GFT851842 GPP851819:GPP851842 GZL851819:GZL851842 HJH851819:HJH851842 HTD851819:HTD851842 ICZ851819:ICZ851842 IMV851819:IMV851842 IWR851819:IWR851842 JGN851819:JGN851842 JQJ851819:JQJ851842 KAF851819:KAF851842 KKB851819:KKB851842 KTX851819:KTX851842 LDT851819:LDT851842 LNP851819:LNP851842 LXL851819:LXL851842 MHH851819:MHH851842 MRD851819:MRD851842 NAZ851819:NAZ851842 NKV851819:NKV851842 NUR851819:NUR851842 OEN851819:OEN851842 OOJ851819:OOJ851842 OYF851819:OYF851842 PIB851819:PIB851842 PRX851819:PRX851842 QBT851819:QBT851842 QLP851819:QLP851842 QVL851819:QVL851842 RFH851819:RFH851842 RPD851819:RPD851842 RYZ851819:RYZ851842 SIV851819:SIV851842 SSR851819:SSR851842 TCN851819:TCN851842 TMJ851819:TMJ851842 TWF851819:TWF851842 UGB851819:UGB851842 UPX851819:UPX851842 UZT851819:UZT851842 VJP851819:VJP851842 VTL851819:VTL851842 WDH851819:WDH851842 WND851819:WND851842 WWZ851819:WWZ851842 KN917355:KN917378 UJ917355:UJ917378 AEF917355:AEF917378 AOB917355:AOB917378 AXX917355:AXX917378 BHT917355:BHT917378 BRP917355:BRP917378 CBL917355:CBL917378 CLH917355:CLH917378 CVD917355:CVD917378 DEZ917355:DEZ917378 DOV917355:DOV917378 DYR917355:DYR917378 EIN917355:EIN917378 ESJ917355:ESJ917378 FCF917355:FCF917378 FMB917355:FMB917378 FVX917355:FVX917378 GFT917355:GFT917378 GPP917355:GPP917378 GZL917355:GZL917378 HJH917355:HJH917378 HTD917355:HTD917378 ICZ917355:ICZ917378 IMV917355:IMV917378 IWR917355:IWR917378 JGN917355:JGN917378 JQJ917355:JQJ917378 KAF917355:KAF917378 KKB917355:KKB917378 KTX917355:KTX917378 LDT917355:LDT917378 LNP917355:LNP917378 LXL917355:LXL917378 MHH917355:MHH917378 MRD917355:MRD917378 NAZ917355:NAZ917378 NKV917355:NKV917378 NUR917355:NUR917378 OEN917355:OEN917378 OOJ917355:OOJ917378 OYF917355:OYF917378 PIB917355:PIB917378 PRX917355:PRX917378 QBT917355:QBT917378 QLP917355:QLP917378 QVL917355:QVL917378 RFH917355:RFH917378 RPD917355:RPD917378 RYZ917355:RYZ917378 SIV917355:SIV917378 SSR917355:SSR917378 TCN917355:TCN917378 TMJ917355:TMJ917378 TWF917355:TWF917378 UGB917355:UGB917378 UPX917355:UPX917378 UZT917355:UZT917378 VJP917355:VJP917378 VTL917355:VTL917378 WDH917355:WDH917378 WND917355:WND917378 WWZ917355:WWZ917378 KN982891:KN982914 UJ982891:UJ982914 AEF982891:AEF982914 AOB982891:AOB982914 AXX982891:AXX982914 BHT982891:BHT982914 BRP982891:BRP982914 CBL982891:CBL982914 CLH982891:CLH982914 CVD982891:CVD982914 DEZ982891:DEZ982914 DOV982891:DOV982914 DYR982891:DYR982914 EIN982891:EIN982914 ESJ982891:ESJ982914 FCF982891:FCF982914 FMB982891:FMB982914 FVX982891:FVX982914 GFT982891:GFT982914 GPP982891:GPP982914 GZL982891:GZL982914 HJH982891:HJH982914 HTD982891:HTD982914 ICZ982891:ICZ982914 IMV982891:IMV982914 IWR982891:IWR982914 JGN982891:JGN982914 JQJ982891:JQJ982914 KAF982891:KAF982914 KKB982891:KKB982914 KTX982891:KTX982914 LDT982891:LDT982914 LNP982891:LNP982914 LXL982891:LXL982914 MHH982891:MHH982914 MRD982891:MRD982914 NAZ982891:NAZ982914 NKV982891:NKV982914 NUR982891:NUR982914 OEN982891:OEN982914 OOJ982891:OOJ982914 OYF982891:OYF982914 PIB982891:PIB982914 PRX982891:PRX982914 QBT982891:QBT982914 QLP982891:QLP982914 QVL982891:QVL982914 RFH982891:RFH982914 RPD982891:RPD982914 RYZ982891:RYZ982914 SIV982891:SIV982914 SSR982891:SSR982914 TCN982891:TCN982914 TMJ982891:TMJ982914 TWF982891:TWF982914 UGB982891:UGB982914 UPX982891:UPX982914 UZT982891:UZT982914 VJP982891:VJP982914 VTL982891:VTL982914 WDH982891:WDH982914 WND982891:WND982914 WWZ982891:WWZ982914 WWK982891:WWK983719 JY65387:JY66215 TU65387:TU66215 ADQ65387:ADQ66215 ANM65387:ANM66215 AXI65387:AXI66215 BHE65387:BHE66215 BRA65387:BRA66215 CAW65387:CAW66215 CKS65387:CKS66215 CUO65387:CUO66215 DEK65387:DEK66215 DOG65387:DOG66215 DYC65387:DYC66215 EHY65387:EHY66215 ERU65387:ERU66215 FBQ65387:FBQ66215 FLM65387:FLM66215 FVI65387:FVI66215 GFE65387:GFE66215 GPA65387:GPA66215 GYW65387:GYW66215 HIS65387:HIS66215 HSO65387:HSO66215 ICK65387:ICK66215 IMG65387:IMG66215 IWC65387:IWC66215 JFY65387:JFY66215 JPU65387:JPU66215 JZQ65387:JZQ66215 KJM65387:KJM66215 KTI65387:KTI66215 LDE65387:LDE66215 LNA65387:LNA66215 LWW65387:LWW66215 MGS65387:MGS66215 MQO65387:MQO66215 NAK65387:NAK66215 NKG65387:NKG66215 NUC65387:NUC66215 ODY65387:ODY66215 ONU65387:ONU66215 OXQ65387:OXQ66215 PHM65387:PHM66215 PRI65387:PRI66215 QBE65387:QBE66215 QLA65387:QLA66215 QUW65387:QUW66215 RES65387:RES66215 ROO65387:ROO66215 RYK65387:RYK66215 SIG65387:SIG66215 SSC65387:SSC66215 TBY65387:TBY66215 TLU65387:TLU66215 TVQ65387:TVQ66215 UFM65387:UFM66215 UPI65387:UPI66215 UZE65387:UZE66215 VJA65387:VJA66215 VSW65387:VSW66215 WCS65387:WCS66215 WMO65387:WMO66215 WWK65387:WWK66215 JY130923:JY131751 TU130923:TU131751 ADQ130923:ADQ131751 ANM130923:ANM131751 AXI130923:AXI131751 BHE130923:BHE131751 BRA130923:BRA131751 CAW130923:CAW131751 CKS130923:CKS131751 CUO130923:CUO131751 DEK130923:DEK131751 DOG130923:DOG131751 DYC130923:DYC131751 EHY130923:EHY131751 ERU130923:ERU131751 FBQ130923:FBQ131751 FLM130923:FLM131751 FVI130923:FVI131751 GFE130923:GFE131751 GPA130923:GPA131751 GYW130923:GYW131751 HIS130923:HIS131751 HSO130923:HSO131751 ICK130923:ICK131751 IMG130923:IMG131751 IWC130923:IWC131751 JFY130923:JFY131751 JPU130923:JPU131751 JZQ130923:JZQ131751 KJM130923:KJM131751 KTI130923:KTI131751 LDE130923:LDE131751 LNA130923:LNA131751 LWW130923:LWW131751 MGS130923:MGS131751 MQO130923:MQO131751 NAK130923:NAK131751 NKG130923:NKG131751 NUC130923:NUC131751 ODY130923:ODY131751 ONU130923:ONU131751 OXQ130923:OXQ131751 PHM130923:PHM131751 PRI130923:PRI131751 QBE130923:QBE131751 QLA130923:QLA131751 QUW130923:QUW131751 RES130923:RES131751 ROO130923:ROO131751 RYK130923:RYK131751 SIG130923:SIG131751 SSC130923:SSC131751 TBY130923:TBY131751 TLU130923:TLU131751 TVQ130923:TVQ131751 UFM130923:UFM131751 UPI130923:UPI131751 UZE130923:UZE131751 VJA130923:VJA131751 VSW130923:VSW131751 WCS130923:WCS131751 WMO130923:WMO131751 WWK130923:WWK131751 JY196459:JY197287 TU196459:TU197287 ADQ196459:ADQ197287 ANM196459:ANM197287 AXI196459:AXI197287 BHE196459:BHE197287 BRA196459:BRA197287 CAW196459:CAW197287 CKS196459:CKS197287 CUO196459:CUO197287 DEK196459:DEK197287 DOG196459:DOG197287 DYC196459:DYC197287 EHY196459:EHY197287 ERU196459:ERU197287 FBQ196459:FBQ197287 FLM196459:FLM197287 FVI196459:FVI197287 GFE196459:GFE197287 GPA196459:GPA197287 GYW196459:GYW197287 HIS196459:HIS197287 HSO196459:HSO197287 ICK196459:ICK197287 IMG196459:IMG197287 IWC196459:IWC197287 JFY196459:JFY197287 JPU196459:JPU197287 JZQ196459:JZQ197287 KJM196459:KJM197287 KTI196459:KTI197287 LDE196459:LDE197287 LNA196459:LNA197287 LWW196459:LWW197287 MGS196459:MGS197287 MQO196459:MQO197287 NAK196459:NAK197287 NKG196459:NKG197287 NUC196459:NUC197287 ODY196459:ODY197287 ONU196459:ONU197287 OXQ196459:OXQ197287 PHM196459:PHM197287 PRI196459:PRI197287 QBE196459:QBE197287 QLA196459:QLA197287 QUW196459:QUW197287 RES196459:RES197287 ROO196459:ROO197287 RYK196459:RYK197287 SIG196459:SIG197287 SSC196459:SSC197287 TBY196459:TBY197287 TLU196459:TLU197287 TVQ196459:TVQ197287 UFM196459:UFM197287 UPI196459:UPI197287 UZE196459:UZE197287 VJA196459:VJA197287 VSW196459:VSW197287 WCS196459:WCS197287 WMO196459:WMO197287 WWK196459:WWK197287 JY261995:JY262823 TU261995:TU262823 ADQ261995:ADQ262823 ANM261995:ANM262823 AXI261995:AXI262823 BHE261995:BHE262823 BRA261995:BRA262823 CAW261995:CAW262823 CKS261995:CKS262823 CUO261995:CUO262823 DEK261995:DEK262823 DOG261995:DOG262823 DYC261995:DYC262823 EHY261995:EHY262823 ERU261995:ERU262823 FBQ261995:FBQ262823 FLM261995:FLM262823 FVI261995:FVI262823 GFE261995:GFE262823 GPA261995:GPA262823 GYW261995:GYW262823 HIS261995:HIS262823 HSO261995:HSO262823 ICK261995:ICK262823 IMG261995:IMG262823 IWC261995:IWC262823 JFY261995:JFY262823 JPU261995:JPU262823 JZQ261995:JZQ262823 KJM261995:KJM262823 KTI261995:KTI262823 LDE261995:LDE262823 LNA261995:LNA262823 LWW261995:LWW262823 MGS261995:MGS262823 MQO261995:MQO262823 NAK261995:NAK262823 NKG261995:NKG262823 NUC261995:NUC262823 ODY261995:ODY262823 ONU261995:ONU262823 OXQ261995:OXQ262823 PHM261995:PHM262823 PRI261995:PRI262823 QBE261995:QBE262823 QLA261995:QLA262823 QUW261995:QUW262823 RES261995:RES262823 ROO261995:ROO262823 RYK261995:RYK262823 SIG261995:SIG262823 SSC261995:SSC262823 TBY261995:TBY262823 TLU261995:TLU262823 TVQ261995:TVQ262823 UFM261995:UFM262823 UPI261995:UPI262823 UZE261995:UZE262823 VJA261995:VJA262823 VSW261995:VSW262823 WCS261995:WCS262823 WMO261995:WMO262823 WWK261995:WWK262823 JY327531:JY328359 TU327531:TU328359 ADQ327531:ADQ328359 ANM327531:ANM328359 AXI327531:AXI328359 BHE327531:BHE328359 BRA327531:BRA328359 CAW327531:CAW328359 CKS327531:CKS328359 CUO327531:CUO328359 DEK327531:DEK328359 DOG327531:DOG328359 DYC327531:DYC328359 EHY327531:EHY328359 ERU327531:ERU328359 FBQ327531:FBQ328359 FLM327531:FLM328359 FVI327531:FVI328359 GFE327531:GFE328359 GPA327531:GPA328359 GYW327531:GYW328359 HIS327531:HIS328359 HSO327531:HSO328359 ICK327531:ICK328359 IMG327531:IMG328359 IWC327531:IWC328359 JFY327531:JFY328359 JPU327531:JPU328359 JZQ327531:JZQ328359 KJM327531:KJM328359 KTI327531:KTI328359 LDE327531:LDE328359 LNA327531:LNA328359 LWW327531:LWW328359 MGS327531:MGS328359 MQO327531:MQO328359 NAK327531:NAK328359 NKG327531:NKG328359 NUC327531:NUC328359 ODY327531:ODY328359 ONU327531:ONU328359 OXQ327531:OXQ328359 PHM327531:PHM328359 PRI327531:PRI328359 QBE327531:QBE328359 QLA327531:QLA328359 QUW327531:QUW328359 RES327531:RES328359 ROO327531:ROO328359 RYK327531:RYK328359 SIG327531:SIG328359 SSC327531:SSC328359 TBY327531:TBY328359 TLU327531:TLU328359 TVQ327531:TVQ328359 UFM327531:UFM328359 UPI327531:UPI328359 UZE327531:UZE328359 VJA327531:VJA328359 VSW327531:VSW328359 WCS327531:WCS328359 WMO327531:WMO328359 WWK327531:WWK328359 JY393067:JY393895 TU393067:TU393895 ADQ393067:ADQ393895 ANM393067:ANM393895 AXI393067:AXI393895 BHE393067:BHE393895 BRA393067:BRA393895 CAW393067:CAW393895 CKS393067:CKS393895 CUO393067:CUO393895 DEK393067:DEK393895 DOG393067:DOG393895 DYC393067:DYC393895 EHY393067:EHY393895 ERU393067:ERU393895 FBQ393067:FBQ393895 FLM393067:FLM393895 FVI393067:FVI393895 GFE393067:GFE393895 GPA393067:GPA393895 GYW393067:GYW393895 HIS393067:HIS393895 HSO393067:HSO393895 ICK393067:ICK393895 IMG393067:IMG393895 IWC393067:IWC393895 JFY393067:JFY393895 JPU393067:JPU393895 JZQ393067:JZQ393895 KJM393067:KJM393895 KTI393067:KTI393895 LDE393067:LDE393895 LNA393067:LNA393895 LWW393067:LWW393895 MGS393067:MGS393895 MQO393067:MQO393895 NAK393067:NAK393895 NKG393067:NKG393895 NUC393067:NUC393895 ODY393067:ODY393895 ONU393067:ONU393895 OXQ393067:OXQ393895 PHM393067:PHM393895 PRI393067:PRI393895 QBE393067:QBE393895 QLA393067:QLA393895 QUW393067:QUW393895 RES393067:RES393895 ROO393067:ROO393895 RYK393067:RYK393895 SIG393067:SIG393895 SSC393067:SSC393895 TBY393067:TBY393895 TLU393067:TLU393895 TVQ393067:TVQ393895 UFM393067:UFM393895 UPI393067:UPI393895 UZE393067:UZE393895 VJA393067:VJA393895 VSW393067:VSW393895 WCS393067:WCS393895 WMO393067:WMO393895 WWK393067:WWK393895 JY458603:JY459431 TU458603:TU459431 ADQ458603:ADQ459431 ANM458603:ANM459431 AXI458603:AXI459431 BHE458603:BHE459431 BRA458603:BRA459431 CAW458603:CAW459431 CKS458603:CKS459431 CUO458603:CUO459431 DEK458603:DEK459431 DOG458603:DOG459431 DYC458603:DYC459431 EHY458603:EHY459431 ERU458603:ERU459431 FBQ458603:FBQ459431 FLM458603:FLM459431 FVI458603:FVI459431 GFE458603:GFE459431 GPA458603:GPA459431 GYW458603:GYW459431 HIS458603:HIS459431 HSO458603:HSO459431 ICK458603:ICK459431 IMG458603:IMG459431 IWC458603:IWC459431 JFY458603:JFY459431 JPU458603:JPU459431 JZQ458603:JZQ459431 KJM458603:KJM459431 KTI458603:KTI459431 LDE458603:LDE459431 LNA458603:LNA459431 LWW458603:LWW459431 MGS458603:MGS459431 MQO458603:MQO459431 NAK458603:NAK459431 NKG458603:NKG459431 NUC458603:NUC459431 ODY458603:ODY459431 ONU458603:ONU459431 OXQ458603:OXQ459431 PHM458603:PHM459431 PRI458603:PRI459431 QBE458603:QBE459431 QLA458603:QLA459431 QUW458603:QUW459431 RES458603:RES459431 ROO458603:ROO459431 RYK458603:RYK459431 SIG458603:SIG459431 SSC458603:SSC459431 TBY458603:TBY459431 TLU458603:TLU459431 TVQ458603:TVQ459431 UFM458603:UFM459431 UPI458603:UPI459431 UZE458603:UZE459431 VJA458603:VJA459431 VSW458603:VSW459431 WCS458603:WCS459431 WMO458603:WMO459431 WWK458603:WWK459431 JY524139:JY524967 TU524139:TU524967 ADQ524139:ADQ524967 ANM524139:ANM524967 AXI524139:AXI524967 BHE524139:BHE524967 BRA524139:BRA524967 CAW524139:CAW524967 CKS524139:CKS524967 CUO524139:CUO524967 DEK524139:DEK524967 DOG524139:DOG524967 DYC524139:DYC524967 EHY524139:EHY524967 ERU524139:ERU524967 FBQ524139:FBQ524967 FLM524139:FLM524967 FVI524139:FVI524967 GFE524139:GFE524967 GPA524139:GPA524967 GYW524139:GYW524967 HIS524139:HIS524967 HSO524139:HSO524967 ICK524139:ICK524967 IMG524139:IMG524967 IWC524139:IWC524967 JFY524139:JFY524967 JPU524139:JPU524967 JZQ524139:JZQ524967 KJM524139:KJM524967 KTI524139:KTI524967 LDE524139:LDE524967 LNA524139:LNA524967 LWW524139:LWW524967 MGS524139:MGS524967 MQO524139:MQO524967 NAK524139:NAK524967 NKG524139:NKG524967 NUC524139:NUC524967 ODY524139:ODY524967 ONU524139:ONU524967 OXQ524139:OXQ524967 PHM524139:PHM524967 PRI524139:PRI524967 QBE524139:QBE524967 QLA524139:QLA524967 QUW524139:QUW524967 RES524139:RES524967 ROO524139:ROO524967 RYK524139:RYK524967 SIG524139:SIG524967 SSC524139:SSC524967 TBY524139:TBY524967 TLU524139:TLU524967 TVQ524139:TVQ524967 UFM524139:UFM524967 UPI524139:UPI524967 UZE524139:UZE524967 VJA524139:VJA524967 VSW524139:VSW524967 WCS524139:WCS524967 WMO524139:WMO524967 WWK524139:WWK524967 JY589675:JY590503 TU589675:TU590503 ADQ589675:ADQ590503 ANM589675:ANM590503 AXI589675:AXI590503 BHE589675:BHE590503 BRA589675:BRA590503 CAW589675:CAW590503 CKS589675:CKS590503 CUO589675:CUO590503 DEK589675:DEK590503 DOG589675:DOG590503 DYC589675:DYC590503 EHY589675:EHY590503 ERU589675:ERU590503 FBQ589675:FBQ590503 FLM589675:FLM590503 FVI589675:FVI590503 GFE589675:GFE590503 GPA589675:GPA590503 GYW589675:GYW590503 HIS589675:HIS590503 HSO589675:HSO590503 ICK589675:ICK590503 IMG589675:IMG590503 IWC589675:IWC590503 JFY589675:JFY590503 JPU589675:JPU590503 JZQ589675:JZQ590503 KJM589675:KJM590503 KTI589675:KTI590503 LDE589675:LDE590503 LNA589675:LNA590503 LWW589675:LWW590503 MGS589675:MGS590503 MQO589675:MQO590503 NAK589675:NAK590503 NKG589675:NKG590503 NUC589675:NUC590503 ODY589675:ODY590503 ONU589675:ONU590503 OXQ589675:OXQ590503 PHM589675:PHM590503 PRI589675:PRI590503 QBE589675:QBE590503 QLA589675:QLA590503 QUW589675:QUW590503 RES589675:RES590503 ROO589675:ROO590503 RYK589675:RYK590503 SIG589675:SIG590503 SSC589675:SSC590503 TBY589675:TBY590503 TLU589675:TLU590503 TVQ589675:TVQ590503 UFM589675:UFM590503 UPI589675:UPI590503 UZE589675:UZE590503 VJA589675:VJA590503 VSW589675:VSW590503 WCS589675:WCS590503 WMO589675:WMO590503 WWK589675:WWK590503 JY655211:JY656039 TU655211:TU656039 ADQ655211:ADQ656039 ANM655211:ANM656039 AXI655211:AXI656039 BHE655211:BHE656039 BRA655211:BRA656039 CAW655211:CAW656039 CKS655211:CKS656039 CUO655211:CUO656039 DEK655211:DEK656039 DOG655211:DOG656039 DYC655211:DYC656039 EHY655211:EHY656039 ERU655211:ERU656039 FBQ655211:FBQ656039 FLM655211:FLM656039 FVI655211:FVI656039 GFE655211:GFE656039 GPA655211:GPA656039 GYW655211:GYW656039 HIS655211:HIS656039 HSO655211:HSO656039 ICK655211:ICK656039 IMG655211:IMG656039 IWC655211:IWC656039 JFY655211:JFY656039 JPU655211:JPU656039 JZQ655211:JZQ656039 KJM655211:KJM656039 KTI655211:KTI656039 LDE655211:LDE656039 LNA655211:LNA656039 LWW655211:LWW656039 MGS655211:MGS656039 MQO655211:MQO656039 NAK655211:NAK656039 NKG655211:NKG656039 NUC655211:NUC656039 ODY655211:ODY656039 ONU655211:ONU656039 OXQ655211:OXQ656039 PHM655211:PHM656039 PRI655211:PRI656039 QBE655211:QBE656039 QLA655211:QLA656039 QUW655211:QUW656039 RES655211:RES656039 ROO655211:ROO656039 RYK655211:RYK656039 SIG655211:SIG656039 SSC655211:SSC656039 TBY655211:TBY656039 TLU655211:TLU656039 TVQ655211:TVQ656039 UFM655211:UFM656039 UPI655211:UPI656039 UZE655211:UZE656039 VJA655211:VJA656039 VSW655211:VSW656039 WCS655211:WCS656039 WMO655211:WMO656039 WWK655211:WWK656039 JY720747:JY721575 TU720747:TU721575 ADQ720747:ADQ721575 ANM720747:ANM721575 AXI720747:AXI721575 BHE720747:BHE721575 BRA720747:BRA721575 CAW720747:CAW721575 CKS720747:CKS721575 CUO720747:CUO721575 DEK720747:DEK721575 DOG720747:DOG721575 DYC720747:DYC721575 EHY720747:EHY721575 ERU720747:ERU721575 FBQ720747:FBQ721575 FLM720747:FLM721575 FVI720747:FVI721575 GFE720747:GFE721575 GPA720747:GPA721575 GYW720747:GYW721575 HIS720747:HIS721575 HSO720747:HSO721575 ICK720747:ICK721575 IMG720747:IMG721575 IWC720747:IWC721575 JFY720747:JFY721575 JPU720747:JPU721575 JZQ720747:JZQ721575 KJM720747:KJM721575 KTI720747:KTI721575 LDE720747:LDE721575 LNA720747:LNA721575 LWW720747:LWW721575 MGS720747:MGS721575 MQO720747:MQO721575 NAK720747:NAK721575 NKG720747:NKG721575 NUC720747:NUC721575 ODY720747:ODY721575 ONU720747:ONU721575 OXQ720747:OXQ721575 PHM720747:PHM721575 PRI720747:PRI721575 QBE720747:QBE721575 QLA720747:QLA721575 QUW720747:QUW721575 RES720747:RES721575 ROO720747:ROO721575 RYK720747:RYK721575 SIG720747:SIG721575 SSC720747:SSC721575 TBY720747:TBY721575 TLU720747:TLU721575 TVQ720747:TVQ721575 UFM720747:UFM721575 UPI720747:UPI721575 UZE720747:UZE721575 VJA720747:VJA721575 VSW720747:VSW721575 WCS720747:WCS721575 WMO720747:WMO721575 WWK720747:WWK721575 JY786283:JY787111 TU786283:TU787111 ADQ786283:ADQ787111 ANM786283:ANM787111 AXI786283:AXI787111 BHE786283:BHE787111 BRA786283:BRA787111 CAW786283:CAW787111 CKS786283:CKS787111 CUO786283:CUO787111 DEK786283:DEK787111 DOG786283:DOG787111 DYC786283:DYC787111 EHY786283:EHY787111 ERU786283:ERU787111 FBQ786283:FBQ787111 FLM786283:FLM787111 FVI786283:FVI787111 GFE786283:GFE787111 GPA786283:GPA787111 GYW786283:GYW787111 HIS786283:HIS787111 HSO786283:HSO787111 ICK786283:ICK787111 IMG786283:IMG787111 IWC786283:IWC787111 JFY786283:JFY787111 JPU786283:JPU787111 JZQ786283:JZQ787111 KJM786283:KJM787111 KTI786283:KTI787111 LDE786283:LDE787111 LNA786283:LNA787111 LWW786283:LWW787111 MGS786283:MGS787111 MQO786283:MQO787111 NAK786283:NAK787111 NKG786283:NKG787111 NUC786283:NUC787111 ODY786283:ODY787111 ONU786283:ONU787111 OXQ786283:OXQ787111 PHM786283:PHM787111 PRI786283:PRI787111 QBE786283:QBE787111 QLA786283:QLA787111 QUW786283:QUW787111 RES786283:RES787111 ROO786283:ROO787111 RYK786283:RYK787111 SIG786283:SIG787111 SSC786283:SSC787111 TBY786283:TBY787111 TLU786283:TLU787111 TVQ786283:TVQ787111 UFM786283:UFM787111 UPI786283:UPI787111 UZE786283:UZE787111 VJA786283:VJA787111 VSW786283:VSW787111 WCS786283:WCS787111 WMO786283:WMO787111 WWK786283:WWK787111 JY851819:JY852647 TU851819:TU852647 ADQ851819:ADQ852647 ANM851819:ANM852647 AXI851819:AXI852647 BHE851819:BHE852647 BRA851819:BRA852647 CAW851819:CAW852647 CKS851819:CKS852647 CUO851819:CUO852647 DEK851819:DEK852647 DOG851819:DOG852647 DYC851819:DYC852647 EHY851819:EHY852647 ERU851819:ERU852647 FBQ851819:FBQ852647 FLM851819:FLM852647 FVI851819:FVI852647 GFE851819:GFE852647 GPA851819:GPA852647 GYW851819:GYW852647 HIS851819:HIS852647 HSO851819:HSO852647 ICK851819:ICK852647 IMG851819:IMG852647 IWC851819:IWC852647 JFY851819:JFY852647 JPU851819:JPU852647 JZQ851819:JZQ852647 KJM851819:KJM852647 KTI851819:KTI852647 LDE851819:LDE852647 LNA851819:LNA852647 LWW851819:LWW852647 MGS851819:MGS852647 MQO851819:MQO852647 NAK851819:NAK852647 NKG851819:NKG852647 NUC851819:NUC852647 ODY851819:ODY852647 ONU851819:ONU852647 OXQ851819:OXQ852647 PHM851819:PHM852647 PRI851819:PRI852647 QBE851819:QBE852647 QLA851819:QLA852647 QUW851819:QUW852647 RES851819:RES852647 ROO851819:ROO852647 RYK851819:RYK852647 SIG851819:SIG852647 SSC851819:SSC852647 TBY851819:TBY852647 TLU851819:TLU852647 TVQ851819:TVQ852647 UFM851819:UFM852647 UPI851819:UPI852647 UZE851819:UZE852647 VJA851819:VJA852647 VSW851819:VSW852647 WCS851819:WCS852647 WMO851819:WMO852647 WWK851819:WWK852647 JY917355:JY918183 TU917355:TU918183 ADQ917355:ADQ918183 ANM917355:ANM918183 AXI917355:AXI918183 BHE917355:BHE918183 BRA917355:BRA918183 CAW917355:CAW918183 CKS917355:CKS918183 CUO917355:CUO918183 DEK917355:DEK918183 DOG917355:DOG918183 DYC917355:DYC918183 EHY917355:EHY918183 ERU917355:ERU918183 FBQ917355:FBQ918183 FLM917355:FLM918183 FVI917355:FVI918183 GFE917355:GFE918183 GPA917355:GPA918183 GYW917355:GYW918183 HIS917355:HIS918183 HSO917355:HSO918183 ICK917355:ICK918183 IMG917355:IMG918183 IWC917355:IWC918183 JFY917355:JFY918183 JPU917355:JPU918183 JZQ917355:JZQ918183 KJM917355:KJM918183 KTI917355:KTI918183 LDE917355:LDE918183 LNA917355:LNA918183 LWW917355:LWW918183 MGS917355:MGS918183 MQO917355:MQO918183 NAK917355:NAK918183 NKG917355:NKG918183 NUC917355:NUC918183 ODY917355:ODY918183 ONU917355:ONU918183 OXQ917355:OXQ918183 PHM917355:PHM918183 PRI917355:PRI918183 QBE917355:QBE918183 QLA917355:QLA918183 QUW917355:QUW918183 RES917355:RES918183 ROO917355:ROO918183 RYK917355:RYK918183 SIG917355:SIG918183 SSC917355:SSC918183 TBY917355:TBY918183 TLU917355:TLU918183 TVQ917355:TVQ918183 UFM917355:UFM918183 UPI917355:UPI918183 UZE917355:UZE918183 VJA917355:VJA918183 VSW917355:VSW918183 WCS917355:WCS918183 WMO917355:WMO918183 WWK917355:WWK918183 JY982891:JY983719 TU982891:TU983719 ADQ982891:ADQ983719 ANM982891:ANM983719 AXI982891:AXI983719 BHE982891:BHE983719 BRA982891:BRA983719 CAW982891:CAW983719 CKS982891:CKS983719 CUO982891:CUO983719 DEK982891:DEK983719 DOG982891:DOG983719 DYC982891:DYC983719 EHY982891:EHY983719 ERU982891:ERU983719 FBQ982891:FBQ983719 FLM982891:FLM983719 FVI982891:FVI983719 GFE982891:GFE983719 GPA982891:GPA983719 GYW982891:GYW983719 HIS982891:HIS983719 HSO982891:HSO983719 ICK982891:ICK983719 IMG982891:IMG983719 IWC982891:IWC983719 JFY982891:JFY983719 JPU982891:JPU983719 JZQ982891:JZQ983719 KJM982891:KJM983719 KTI982891:KTI983719 LDE982891:LDE983719 LNA982891:LNA983719 LWW982891:LWW983719 MGS982891:MGS983719 MQO982891:MQO983719 NAK982891:NAK983719 NKG982891:NKG983719 NUC982891:NUC983719 ODY982891:ODY983719 ONU982891:ONU983719 OXQ982891:OXQ983719 PHM982891:PHM983719 PRI982891:PRI983719 QBE982891:QBE983719 QLA982891:QLA983719 QUW982891:QUW983719 RES982891:RES983719 ROO982891:ROO983719 RYK982891:RYK983719 SIG982891:SIG983719 SSC982891:SSC983719 TBY982891:TBY983719 TLU982891:TLU983719 TVQ982891:TVQ983719 UFM982891:UFM983719 UPI982891:UPI983719 UZE982891:UZE983719 VJA982891:VJA983719 VSW982891:VSW983719 WCS982891:WCS983719 WMO982891:WMO983719 JQ27 WWC27 WMG27 WCK27 VSO27 VIS27 UYW27 UPA27 UFE27 TVI27 TLM27 TBQ27 SRU27 SHY27 RYC27 ROG27 REK27 QUO27 QKS27 QAW27 PRA27 PHE27 OXI27 ONM27 ODQ27 NTU27 NJY27 NAC27 MQG27 MGK27 LWO27 LMS27 LCW27 KTA27 KJE27 JZI27 JPM27 JFQ27 IVU27 ILY27 ICC27 HSG27 HIK27 GYO27 GOS27 GEW27 FVA27 FLE27 FBI27 ERM27 EHQ27 DXU27 DNY27 DEC27 CUG27 CKK27 CAO27 BQS27 BGW27 AXA27 ANE27 ADI27 TM27 JQ9 TM9 ADI9 ANE9 AXA9 BGW9 BQS9 CAO9 CKK9 CUG9 DEC9 DNY9 DXU9 EHQ9 ERM9 FBI9 FLE9 FVA9 GEW9 GOS9 GYO9 HIK9 HSG9 ICC9 ILY9 IVU9 JFQ9 JPM9 JZI9 KJE9 KTA9 LCW9 LMS9 LWO9 MGK9 MQG9 NAC9 NJY9 NTU9 ODQ9 ONM9 OXI9 PHE9 PRA9 QAW9 QKS9 QUO9 REK9 ROG9 RYC9 SHY9 SRU9 TBQ9 TLM9 TVI9 UFE9 UPA9 UYW9 VIS9 VSO9 WCK9 WMG9 WWC9 ANK119:ANK121 ADF77 WMI42 TBO39 SRS39 SHW39 RYA39 ROE39 REI39 QUM39 QKQ39 QAU39 PQY39 PHC39 OXG39 ONK39 ODO39 NTS39 NJW39 NAA39 MQE39 MGI39 LWM39 LMQ39 LCU39 KSY39 KJC39 JZG39 JPK39 JFO39 IVS39 ILW39 ICA39 HSE39 HII39 GYM39 GOQ39 GEU39 FUY39 FLC39 FBG39 ERK39 EHO39 DXS39 DNW39 DEA39 CUE39 CKI39 CAM39 BQQ39 BGU39 AWY39 ANC39 ADG39 TK39 JO39 WWA39 WME39 WCI39 VSM39 UYU39 VIQ39 UOY39 UFC39 TVG39 WCM42 VSQ42 VIU42 UYY42 UPC42 UFG42 TVK42 TLO42 TBS42 SRW42 SIA42 RYE42 ROI42 REM42 QUQ42 QKU42 QAY42 PRC42 PHG42 OXK42 ONO42 ODS42 NTW42 NKA42 NAE42 MQI42 MGM42 LWQ42 LMU42 LCY42 KTC42 KJG42 JZK42 JPO42 JFS42 IVW42 IMA42 ICE42 HSI42 HIM42 GYQ42 GOU42 GEY42 FVC42 FLG42 FBK42 ERO42 EHS42 DXW42 DOA42 DEE42 CUI42 CKM42 CAQ42 BQU42 BGY42 AXC42 ANG42 ADK42 TO42 JS42 WWE42 UYS40 UPA21 UFE21 TVI21 TLM21 TBQ21 SRU21 SHY21 RYC21 ROG21 REK21 QUO21 QKS21 QAW21 PRA21 PHE21 OXI21 ONM21 ODQ21 NTU21 NJY21 NAC21 MQG21 MGK21 LWO21 LMS21 LCW21 KTA21 KJE21 JZI21 JPM21 JFQ21 IVU21 ILY21 ICC21 HSG21 HIK21 GYO21 GOS21 GEW21 FVA21 FLE21 FBI21 ERM21 EHQ21 DXU21 DNY21 DEC21 CUG21 CKK21 CAO21 BQS21 BGW21 AXA21 ANE21 ADI21 TM21 JQ21 WWC21 WMG21 WCK21 VSO21 VIS21 UYW21 AJ21 UPA24 UFE24 TVI24 TLM24 TBQ24 SRU24 SHY24 RYC24 ROG24 REK24 QUO24 QKS24 QAW24 PRA24 PHE24 OXI24 ONM24 ODQ24 NTU24 NJY24 NAC24 MQG24 MGK24 LWO24 LMS24 LCW24 KTA24 KJE24 JZI24 JPM24 JFQ24 IVU24 ILY24 ICC24 HSG24 HIK24 GYO24 GOS24 GEW24 FVA24 FLE24 FBI24 ERM24 EHQ24 DXU24 DNY24 DEC24 CUG24 CKK24 CAO24 BQS24 BGW24 AXA24 ANE24 ADI24 TM24 JQ24 WWC24 WMG24 WCK24 VSO24 VIS24 UYW24 AJ24 AXE47 VIO40 UOW40 UFA40 TVE40 TLI40 TBM40 SRQ40 SHU40 RXY40 ROC40 REG40 QUK40 QKO40 QAS40 PQW40 PHA40 OXE40 ONI40 ODM40 NTQ40 NJU40 MZY40 MQC40 MGG40 LWK40 LMO40 LCS40 KSW40 KJA40 JZE40 JPI40 JFM40 IVQ40 ILU40 IBY40 HSC40 HIG40 GYK40 GOO40 GES40 FUW40 FLA40 FBE40 ERI40 EHM40 DXQ40 DNU40 DDY40 CUC40 CKG40 CAK40 BQO40 BGS40 AWW40 ANA40 ADE40 TI40 JM40 WVY40 WMC40 WCG40 CAW68 AR41:AR47 AV41:AV47 ANI47 WLX43 WCB43 VSF43 VIJ43 UYN43 UOR43 UEV43 TUZ43 TLD43 TBH43 SRL43 SHP43 RXT43 RNX43 REB43 QUF43 QKJ43 QAN43 PQR43 PGV43 OWZ43 OND43 ODH43 NTL43 NJP43 MZT43 MPX43 MGB43 LWF43 LMJ43 LCN43 KSR43 KIV43 JYZ43 JPD43 JFH43 IVL43 ILP43 IBT43 HRX43 HIB43 GYF43 GOJ43 GEN43 FUR43 FKV43 FAZ43 ERD43 EHH43 DXL43 DNP43 DDT43 CTX43 CKB43 CAF43 BQJ43 BGN43 AWR43 AMV43 ACZ43 TD43 JH43 CKH44:CKH45 AXI122:AXI679 VID46 UOL46 UEP46 TUT46 TKX46 TBB46 SRF46 SHJ46 RXN46 RNR46 RDV46 QTZ46 QKD46 QAH46 PQL46 PGP46 OWT46 OMX46 ODB46 NTF46 NJJ46 MZN46 MPR46 MFV46 LVZ46 LMD46 LCH46 KSL46 KIP46 JYT46 JOX46 JFB46 IVF46 ILJ46 IBN46 HRR46 HHV46 GXZ46 GOD46 GEH46 FUL46 FKP46 FAT46 EQX46 EHB46 DXF46 DNJ46 DDN46 CTR46 CJV46 BZZ46 BQD46 BGH46 AWL46 AMP46 ACT46 SX46 JB46 WVN46 WLR46 WBV46 VRZ46 CAL64 CKH64 AWX64 CUD64 BGT64 DDZ64 BQP64 DNV64 DXR64 EHN64 ERJ64 FBF64 FLB64 FUX64 GET64 GOP64 GYL64 HIH64 HSD64 IBZ64 ILV64 IVR64 JFN64 JPJ64 JZF64 KJB64 KSX64 LCT64 LMP64 LWL64 MGH64 MQD64 MZZ64 NJV64 NTR64 ODN64 ONJ64 OXF64 PHB64 PQX64 QAT64 QKP64 QUL64 REH64 ROD64 RXZ64 SHV64 SRR64 TBN64 TLJ64 TVF64 UFB64 UOX64 UYT64 VIP64 VSL64 WCH64 WMD64 WVZ64 JN64 TJ64 ADF64 CKO38 CAL67 CKH67 AWX67 CUD67 BGT67 DDZ67 BQP67 DNV67 DXR67 EHN67 ERJ67 FBF67 FLB67 FUX67 GET67 GOP67 GYL67 HIH67 HSD67 IBZ67 ILV67 IVR67 JFN67 JPJ67 JZF67 KJB67 KSX67 LCT67 LMP67 LWL67 MGH67 MQD67 MZZ67 NJV67 NTR67 ODN67 ONJ67 OXF67 PHB67 PQX67 QAT67 QKP67 QUL67 REH67 ROD67 RXZ67 SHV67 SRR67 TBN67 TLJ67 TVF67 UFB67 UOX67 UYT67 VIP67 VSL67 WCH67 WMD67 WVZ67 JN67 TJ67 ADF67 CAW65 ANB70 CAL70 CKH70 AWX70 CUD70 BGT70 DDZ70 BQP70 DNV70 DXR70 EHN70 ERJ70 FBF70 FLB70 FUX70 GET70 GOP70 GYL70 HIH70 HSD70 IBZ70 ILV70 IVR70 JFN70 JPJ70 JZF70 KJB70 KSX70 LCT70 LMP70 LWL70 MGH70 MQD70 MZZ70 NJV70 NTR70 ODN70 ONJ70 OXF70 PHB70 PQX70 QAT70 QKP70 QUL70 REH70 ROD70 RXZ70 SHV70 SRR70 TBN70 TLJ70 TVF70 UFB70 UOX70 UYT70 VIP70 VSL70 WCH70 WMD70 WVZ70 JN70 TJ70 ADF70 ANB77 CAL77 CKH77 AWX77 CUD77 BGT77 DDZ77 BQP77 DNV77 DXR77 EHN77 ERJ77 FBF77 FLB77 FUX77 GET77 GOP77 GYL77 HIH77 HSD77 IBZ77 ILV77 IVR77 JFN77 JPJ77 JZF77 KJB77 KSX77 LCT77 LMP77 LWL77 MGH77 MQD77 MZZ77 NJV77 NTR77 ODN77 ONJ77 OXF77 PHB77 PQX77 QAT77 QKP77 QUL77 REH77 ROD77 RXZ77 SHV77 SRR77 TBN77 TLJ77 TVF77 UFB77 UOX77 UYT77 VIP77 VSL77 WCH77 WMD77 WVZ77 JN77 TJ77 UYH46 CAS47 BHA47 ADM47 TQ47 JU47 WWG47 WMK47 WCO47 VSS47 VIW47 UZA47 UPE47 UFI47 TVM47 TLQ47 TBU47 SRY47 SIC47 RYG47 ROK47 REO47 QUS47 QKW47 QBA47 PRE47 PHI47 OXM47 ONQ47 ODU47 NTY47 NKC47 NAG47 MQK47 MGO47 LWS47 LMW47 LDA47 KTE47 KJI47 JZM47 JPQ47 JFU47 IVY47 IMC47 ICG47 HSK47 HIO47 GYS47 GOW47 GFA47 FVE47 FLI47 FBM47 ERQ47 EHU47 DXY47 DOC47 DEG47 CUK47 CKO47 AJ41:AJ47 VSK40 VIQ31 UYU31 VSM31 WCI31 WME31 WWA31 JO31 TK31 ADG31 ANC31 AWY31 BGU31 BQQ31 CAM31 CKI31 CUE31 DEA31 DNW31 DXS31 EHO31 ERK31 FBG31 FLC31 FUY31 GEU31 GOQ31 GYM31 HII31 HSE31 ICA31 ILW31 IVS31 JFO31 JPK31 JZG31 KJC31 KSY31 LCU31 LMQ31 LWM31 MGI31 MQE31 NAA31 NJW31 NTS31 ODO31 ONK31 OXG31 PHC31 PQY31 QAU31 QKQ31 QUM31 REI31 ROE31 RYA31 SHW31 SRS31 TBO31 TLK31 TVG31 UFC31 UOY31 CKO32 AXE32 BQW32 ANI32 CAS32 BHA32 ADM32 TQ32 JU32 WWG32 WMK32 WCO32 VSS32 VIW32 UZA32 UPE32 UFI32 TVM32 TLQ32 TBU32 SRY32 SIC32 RYG32 ROK32 REO32 QUS32 QKW32 QBA32 PRE32 PHI32 OXM32 ONQ32 ODU32 NTY32 NKC32 NAG32 MQK32 MGO32 LWS32 LMW32 LDA32 KTE32 KJI32 JZM32 JPQ32 JFU32 IVY32 IMC32 ICG32 HSK32 HIO32 GYS32 GOW32 GFA32 FVE32 FLI32 FBM32 ERQ32 EHU32 DXY32 DOC32 DEG32 CUK32 UOY33 VIQ33 UYU33 VSM33 WCI33 WME33 WWA33 JO33 TK33 ADG33 ANC33 AWY33 BGU33 BQQ33 CAM33 CKI33 CUE33 DEA33 DNW33 DXS33 EHO33 ERK33 FBG33 FLC33 FUY33 GEU33 GOQ33 GYM33 HII33 HSE33 ICA33 ILW33 IVS33 JFO33 JPK33 JZG33 KJC33 KSY33 LCU33 LMQ33 LWM33 MGI33 MQE33 NAA33 NJW33 NTS33 ODO33 ONK33 OXG33 PHC33 PQY33 QAU33 QKQ33 QUM33 REI33 ROE33 RYA33 SHW33 SRS33 TBO33 TLK33 TVG33 UFC33 CKO34 AXE34 BQW34 ANI34 CAS34 BHA34 ADM34 TQ34 JU34 WWG34 WMK34 WCO34 VSS34 VIW34 UZA34 UPE34 UFI34 TVM34 TLQ34 TBU34 SRY34 SIC34 RYG34 ROK34 REO34 QUS34 QKW34 QBA34 PRE34 PHI34 OXM34 ONQ34 ODU34 NTY34 NKC34 NAG34 MQK34 MGO34 LWS34 LMW34 LDA34 KTE34 KJI34 JZM34 JPQ34 JFU34 IVY34 IMC34 ICG34 HSK34 HIO34 GYS34 GOW34 GFA34 FVE34 FLI34 FBM34 ERQ34 EHU34 DXY34 DOC34 DEG34 CUK34 UFC35 UOY35 VIQ35 UYU35 VSM35 WCI35 WME35 WWA35 JO35 TK35 ADG35 ANC35 AWY35 BGU35 BQQ35 CAM35 CKI35 CUE35 DEA35 DNW35 DXS35 EHO35 ERK35 FBG35 FLC35 FUY35 GEU35 GOQ35 GYM35 HII35 HSE35 ICA35 ILW35 IVS35 JFO35 JPK35 JZG35 KJC35 KSY35 LCU35 LMQ35 LWM35 MGI35 MQE35 NAA35 NJW35 NTS35 ODO35 ONK35 OXG35 PHC35 PQY35 QAU35 QKQ35 QUM35 REI35 ROE35 RYA35 SHW35 SRS35 TBO35 TLK35 TVG35 CKO36 AXE36 BQW36 ANI36 CAS36 BHA36 ADM36 TQ36 JU36 WWG36 WMK36 WCO36 VSS36 VIW36 UZA36 UPE36 UFI36 TVM36 TLQ36 TBU36 SRY36 SIC36 RYG36 ROK36 REO36 QUS36 QKW36 QBA36 PRE36 PHI36 OXM36 ONQ36 ODU36 NTY36 NKC36 NAG36 MQK36 MGO36 LWS36 LMW36 LDA36 KTE36 KJI36 JZM36 JPQ36 JFU36 IVY36 IMC36 ICG36 HSK36 HIO36 GYS36 GOW36 GFA36 FVE36 FLI36 FBM36 ERQ36 EHU36 DXY36 DOC36 DEG36 CUK36 TVG37 UFC37 UOY37 VIQ37 UYU37 VSM37 WCI37 WME37 WWA37 JO37 TK37 ADG37 ANC37 AWY37 BGU37 BQQ37 CAM37 CKI37 CUE37 DEA37 DNW37 DXS37 EHO37 ERK37 FBG37 FLC37 FUY37 GEU37 GOQ37 GYM37 HII37 HSE37 ICA37 ILW37 IVS37 JFO37 JPK37 JZG37 KJC37 KSY37 LCU37 LMQ37 LWM37 MGI37 MQE37 NAA37 NJW37 NTS37 ODO37 ONK37 OXG37 PHC37 PQY37 QAU37 QKQ37 QUM37 REI37 ROE37 RYA37 SHW37 SRS37 TBO37 TLK37 TLK39 AXE38 BQW38 ANI38 CAS38 BHA38 ADM38 TQ38 JU38 WWG38 WMK38 WCO38 VSS38 VIW38 UZA38 UPE38 UFI38 TVM38 TLQ38 TBU38 SRY38 SIC38 RYG38 ROK38 REO38 QUS38 QKW38 QBA38 PRE38 PHI38 OXM38 ONQ38 ODU38 NTY38 NKC38 NAG38 MQK38 MGO38 LWS38 LMW38 LDA38 KTE38 KJI38 JZM38 JPQ38 JFU38 IVY38 IMC38 ICG38 HSK38 HIO38 GYS38 GOW38 GFA38 FVE38 FLI38 FBM38 ERQ38 EHU38 DXY38 DOC38 DEG38 CUK38 ANB64 ANM65 ADQ65 TU65 JY65 WWK65 WMO65 WCS65 VSW65 VJA65 UZE65 UPI65 UFM65 TVQ65 TLU65 TBY65 SSC65 SIG65 RYK65 ROO65 RES65 QUW65 QLA65 QBE65 PRI65 PHM65 OXQ65 ONU65 ODY65 NUC65 NKG65 NAK65 MQO65 MGS65 LWW65 LNA65 LDE65 KTI65 KJM65 JZQ65 JPU65 JFY65 IWC65 IMG65 ICK65 HSO65 HIS65 GYW65 GPA65 GFE65 FVI65 FLM65 FBQ65 ERU65 EHY65 DYC65 DOG65 BRA65 DEK65 BHE65 CUO65 AXI65 CKS65 ANB67 ANM68 ADQ68 TU68 JY68 WWK68 WMO68 WCS68 VSW68 VJA68 UZE68 UPI68 UFM68 TVQ68 TLU68 TBY68 SSC68 SIG68 RYK68 ROO68 RES68 QUW68 QLA68 QBE68 PRI68 PHM68 OXQ68 ONU68 ODY68 NUC68 NKG68 NAK68 MQO68 MGS68 LWW68 LNA68 LDE68 KTI68 KJM68 JZQ68 JPU68 JFY68 IWC68 IMG68 ICK68 HSO68 HIS68 GYW68 GPA68 GFE68 FVI68 FLM68 FBQ68 ERU68 EHY68 DYC68 DOG68 BRA68 DEK68 BHE68 CUO68 AXI68 CKS68 WVT43 CUD44:CUD45 DDZ44:DDZ45 DNV44:DNV45 DXR44:DXR45 EHN44:EHN45 ERJ44:ERJ45 FBF44:FBF45 FLB44:FLB45 FUX44:FUX45 GET44:GET45 GOP44:GOP45 GYL44:GYL45 HIH44:HIH45 HSD44:HSD45 IBZ44:IBZ45 ILV44:ILV45 IVR44:IVR45 JFN44:JFN45 JPJ44:JPJ45 JZF44:JZF45 KJB44:KJB45 KSX44:KSX45 LCT44:LCT45 LMP44:LMP45 LWL44:LWL45 MGH44:MGH45 MQD44:MQD45 MZZ44:MZZ45 NJV44:NJV45 NTR44:NTR45 ODN44:ODN45 ONJ44:ONJ45 OXF44:OXF45 PHB44:PHB45 PQX44:PQX45 QAT44:QAT45 QKP44:QKP45 QUL44:QUL45 REH44:REH45 ROD44:ROD45 RXZ44:RXZ45 SHV44:SHV45 SRR44:SRR45 TBN44:TBN45 TLJ44:TLJ45 TVF44:TVF45 UFB44:UFB45 UOX44:UOX45 UYT44:UYT45 VIP44:VIP45 VSL44:VSL45 WCH44:WCH45 WMD44:WMD45 WVZ44:WVZ45 JN44:JN45 TJ44:TJ45 ADF44:ADF45 BGT44:BGT45 CAL44:CAL45 ANB44:ANB45 BQP44:BQP45 AWX44:AWX45 CAU119:CAU121 AN41:AN47 CKQ119:CKQ121 AXG119:AXG121 CUM119:CUM121 BHC119:BHC121 DEI119:DEI121 BQY119:BQY121 DOE119:DOE121 DYA119:DYA121 EHW119:EHW121 ERS119:ERS121 FBO119:FBO121 FLK119:FLK121 FVG119:FVG121 GFC119:GFC121 GOY119:GOY121 GYU119:GYU121 HIQ119:HIQ121 HSM119:HSM121 ICI119:ICI121 IME119:IME121 IWA119:IWA121 JFW119:JFW121 JPS119:JPS121 JZO119:JZO121 KJK119:KJK121 KTG119:KTG121 LDC119:LDC121 LMY119:LMY121 LWU119:LWU121 MGQ119:MGQ121 MQM119:MQM121 NAI119:NAI121 NKE119:NKE121 NUA119:NUA121 ODW119:ODW121 ONS119:ONS121 OXO119:OXO121 PHK119:PHK121 PRG119:PRG121 QBC119:QBC121 QKY119:QKY121 QUU119:QUU121 REQ119:REQ121 ROM119:ROM121 RYI119:RYI121 SIE119:SIE121 SSA119:SSA121 TBW119:TBW121 TLS119:TLS121 TVO119:TVO121 UFK119:UFK121 UPG119:UPG121 UZC119:UZC121 VIY119:VIY121 VSU119:VSU121 WCQ119:WCQ121 WMM119:WMM121 WWI119:WWI121 JW119:JW121 TS119:TS121 ADO119:ADO121 CUO122:CUO679 BHE122:BHE679 DEK122:DEK679 BRA122:BRA679 DOG122:DOG679 DYC122:DYC679 EHY122:EHY679 ERU122:ERU679 FBQ122:FBQ679 FLM122:FLM679 FVI122:FVI679 GFE122:GFE679 GPA122:GPA679 GYW122:GYW679 HIS122:HIS679 HSO122:HSO679 ICK122:ICK679 IMG122:IMG679 IWC122:IWC679 JFY122:JFY679 JPU122:JPU679 JZQ122:JZQ679 KJM122:KJM679 KTI122:KTI679 LDE122:LDE679 LNA122:LNA679 LWW122:LWW679 MGS122:MGS679 MQO122:MQO679 NAK122:NAK679 NKG122:NKG679 NUC122:NUC679 ODY122:ODY679 ONU122:ONU679 OXQ122:OXQ679 PHM122:PHM679 PRI122:PRI679 QBE122:QBE679 QLA122:QLA679 QUW122:QUW679 RES122:RES679 ROO122:ROO679 RYK122:RYK679 SIG122:SIG679 SSC122:SSC679 TBY122:TBY679 TLU122:TLU679 TVQ122:TVQ679 UFM122:UFM679 UPI122:UPI679 UZE122:UZE679 VJA122:VJA679 VSW122:VSW679 WCS122:WCS679 WMO122:WMO679 WWK122:WWK679 JY122:JY679 TU122:TU679 ADQ122:ADQ679 ANM122:ANM679 CAW122:CAW679 RXX110:RXX114 AH33:AH36 AY77:AZ80 AP80 AH79:AH80 AP77 AH77 AN81 AJ81 AJ86 AN86 AF86 AR86 AV86 AH87:AH92 AN93 AR93 AV93 AF93 AJ93 AN95:AN101 AV95 AR95:AR101 CKS122:CKS679 AH107 AH112 SHT110:SHT114 SRP110:SRP114 TBL110:TBL114 TVD110:TVD114 UEZ110:UEZ114 UOV110:UOV114 UYR110:UYR114 VIN110:VIN114 VSJ110:VSJ114 WCF110:WCF114 WMB110:WMB114 WVX110:WVX114 JL110:JL114 TH110:TH114 ADD110:ADD114 AMZ110:AMZ114 AWV110:AWV114 BGR110:BGR114 BQN110:BQN114 CAJ110:CAJ114 CKF110:CKF114 CUB110:CUB114 DDX110:DDX114 DNT110:DNT114 DXP110:DXP114 EHL110:EHL114 ERH110:ERH114 FBD110:FBD114 FKZ110:FKZ114 FUV110:FUV114 GER110:GER114 GON110:GON114 GYJ110:GYJ114 HIF110:HIF114 HSB110:HSB114 IBX110:IBX114 ILT110:ILT114 IVP110:IVP114 JFL110:JFL114 JPH110:JPH114 JZD110:JZD114 KIZ110:KIZ114 KSV110:KSV114 LCR110:LCR114 LMN110:LMN114 LWJ110:LWJ114 MGF110:MGF114 MQB110:MQB114 MZX110:MZX114 NJT110:NJT114 NTP110:NTP114 ODL110:ODL114 ONH110:ONH114 OXD110:OXD114 PGZ110:PGZ114 PQV110:PQV114 QAR110:QAR114 QKN110:QKN114 QUJ110:QUJ114 REF110:REF114 TLH110:TLH114 BQW47 ADF73:ADF74 ANB73:ANB74 CAL73:CAL74 CKH73:CKH74 AWX73:AWX74 CUD73:CUD74 BGT73:BGT74 DDZ73:DDZ74 BQP73:BQP74 DNV73:DNV74 DXR73:DXR74 EHN73:EHN74 ERJ73:ERJ74 FBF73:FBF74 FLB73:FLB74 FUX73:FUX74 GET73:GET74 GOP73:GOP74 GYL73:GYL74 HIH73:HIH74 HSD73:HSD74 IBZ73:IBZ74 ILV73:ILV74 IVR73:IVR74 JFN73:JFN74 JPJ73:JPJ74 JZF73:JZF74 KJB73:KJB74 KSX73:KSX74 LCT73:LCT74 LMP73:LMP74 LWL73:LWL74 MGH73:MGH74 MQD73:MQD74 MZZ73:MZZ74 NJV73:NJV74 NTR73:NTR74 ODN73:ODN74 ONJ73:ONJ74 OXF73:OXF74 PHB73:PHB74 PQX73:PQX74 QAT73:QAT74 QKP73:QKP74 QUL73:QUL74 REH73:REH74 ROD73:ROD74 RXZ73:RXZ74 SHV73:SHV74 SRR73:SRR74 TBN73:TBN74 TLJ73:TLJ74 TVF73:TVF74 UFB73:UFB74 UOX73:UOX74 UYT73:UYT74 VIP73:VIP74 VSL73:VSL74 WCH73:WCH74 WMD73:WMD74 WVZ73:WVZ74 JN73:JN74 TJ73:TJ74 AF95:AF105 ROB110:ROB114 AH104 AJ95:AJ105 SH49:SH51 ACD49:ACD51 ALZ49:ALZ51 AVV49:AVV51 BFR49:BFR51 BPN49:BPN51 BZJ49:BZJ51 CJF49:CJF51 CTB49:CTB51 DCX49:DCX51 DMT49:DMT51 DWP49:DWP51 EGL49:EGL51 EQH49:EQH51 FAD49:FAD51 FJZ49:FJZ51 FTV49:FTV51 GDR49:GDR51 GNN49:GNN51 GXJ49:GXJ51 HHF49:HHF51 HRB49:HRB51 IAX49:IAX51 IKT49:IKT51 IUP49:IUP51 JEL49:JEL51 JOH49:JOH51 JYD49:JYD51 KHZ49:KHZ51 KRV49:KRV51 LBR49:LBR51 LLN49:LLN51 LVJ49:LVJ51 MFF49:MFF51 MPB49:MPB51 MYX49:MYX51 NIT49:NIT51 NSP49:NSP51 OCL49:OCL51 OMH49:OMH51 OWD49:OWD51 PFZ49:PFZ51 PPV49:PPV51 PZR49:PZR51 QJN49:QJN51 QTJ49:QTJ51 RDF49:RDF51 RNB49:RNB51 RWX49:RWX51 SGT49:SGT51 SQP49:SQP51 TAL49:TAL51 TKH49:TKH51 TUD49:TUD51 UDZ49:UDZ51 UNV49:UNV51 UXR49:UXR51 VHN49:VHN51 VRJ49:VRJ51 WBF49:WBF51 WLB49:WLB51 WUX49:WUX51 IL49:IL51 AJ52:AJ59 JX52:JX55 TT52:TT55 ADP52:ADP55 ANL52:ANL55 AXH52:AXH55 BHD52:BHD55 BQZ52:BQZ55 CAV52:CAV55 CKR52:CKR55 CUN52:CUN55 DEJ52:DEJ55 DOF52:DOF55 DYB52:DYB55 EHX52:EHX55 ERT52:ERT55 FBP52:FBP55 FLL52:FLL55 FVH52:FVH55 GFD52:GFD55 GOZ52:GOZ55 GYV52:GYV55 HIR52:HIR55 HSN52:HSN55 ICJ52:ICJ55 IMF52:IMF55 IWB52:IWB55 JFX52:JFX55 JPT52:JPT55 JZP52:JZP55 KJL52:KJL55 KTH52:KTH55 LDD52:LDD55 LMZ52:LMZ55 LWV52:LWV55 MGR52:MGR55 MQN52:MQN55 NAJ52:NAJ55 NKF52:NKF55 NUB52:NUB55 ODX52:ODX55 ONT52:ONT55 OXP52:OXP55 PHL52:PHL55 PRH52:PRH55 QBD52:QBD55 QKZ52:QKZ55 QUV52:QUV55 RER52:RER55 RON52:RON55 RYJ52:RYJ55 SIF52:SIF55 SSB52:SSB55 TBX52:TBX55 TLT52:TLT55 TVP52:TVP55 UFL52:UFL55 UPH52:UPH55 UZD52:UZD55 VIZ52:VIZ55 VSV52:VSV55 WCR52:WCR55 WMN52:WMN55 WWJ52:WWJ55 AN52:AN59 VSZ52:VSZ59 VJD52:VJD59 UZH52:UZH59 UPL52:UPL59 UFP52:UFP59 TVT52:TVT59 TLX52:TLX59 TCB52:TCB59 SSF52:SSF59 SIJ52:SIJ59 RYN52:RYN59 ROR52:ROR59 REV52:REV59 QUZ52:QUZ59 QLD52:QLD59 QBH52:QBH59 PRL52:PRL59 PHP52:PHP59 OXT52:OXT59 ONX52:ONX59 OEB52:OEB59 NUF52:NUF59 NKJ52:NKJ59 NAN52:NAN59 MQR52:MQR59 MGV52:MGV59 LWZ52:LWZ59 LND52:LND59 LDH52:LDH59 KTL52:KTL59 KJP52:KJP59 JZT52:JZT59 JPX52:JPX59 JGB52:JGB59 IWF52:IWF59 IMJ52:IMJ59 ICN52:ICN59 HSR52:HSR59 HIV52:HIV59 GYZ52:GYZ59 GPD52:GPD59 GFH52:GFH59 FVL52:FVL59 FLP52:FLP59 FBT52:FBT59 ERX52:ERX59 EIB52:EIB59 DYF52:DYF59 DOJ52:DOJ59 DEN52:DEN59 CUR52:CUR59 CKV52:CKV59 CAZ52:CAZ59 BRD52:BRD59 BHH52:BHH59 AXL52:AXL59 ANP52:ANP59 ADT52:ADT59 TX52:TX59 KB52:KB59 WWN52:WWN59 WWR52:WWR59 WMV52:WMV59 WCZ52:WCZ59 VTD52:VTD59 VJH52:VJH59 UZL52:UZL59 UPP52:UPP59 UFT52:UFT59 TVX52:TVX59 TMB52:TMB59 TCF52:TCF59 SSJ52:SSJ59 SIN52:SIN59 RYR52:RYR59 ROV52:ROV59 REZ52:REZ59 QVD52:QVD59 QLH52:QLH59 QBL52:QBL59 PRP52:PRP59 PHT52:PHT59 OXX52:OXX59 OOB52:OOB59 OEF52:OEF59 NUJ52:NUJ59 NKN52:NKN59 NAR52:NAR59 MQV52:MQV59 MGZ52:MGZ59 LXD52:LXD59 LNH52:LNH59 LDL52:LDL59 KTP52:KTP59 KJT52:KJT59 JZX52:JZX59 JQB52:JQB59 JGF52:JGF59 IWJ52:IWJ59 IMN52:IMN59 ICR52:ICR59 HSV52:HSV59 HIZ52:HIZ59 GZD52:GZD59 GPH52:GPH59 GFL52:GFL59 FVP52:FVP59 FLT52:FLT59 FBX52:FBX59 ESB52:ESB59 EIF52:EIF59 DYJ52:DYJ59 DON52:DON59 DER52:DER59 CUV52:CUV59 CKZ52:CKZ59 CBD52:CBD59 BRH52:BRH59 BHL52:BHL59 AXP52:AXP59 ANT52:ANT59 ADX52:ADX59 UB52:UB59 KF52:KF59 WMR52:WMR59 WCV52:WCV59 AF41:AF55 AJ118 AN118 VSZ118 VJD118 UZH118 UPL118 UFP118 TVT118 TLX118 TCB118 SSF118 SIJ118 RYN118 ROR118 REV118 QUZ118 QLD118 QBH118 PRL118 PHP118 OXT118 ONX118 OEB118 NUF118 NKJ118 NAN118 MQR118 MGV118 LWZ118 LND118 LDH118 KTL118 KJP118 JZT118 JPX118 JGB118 IWF118 IMJ118 ICN118 HSR118 HIV118 GYZ118 GPD118 GFH118 FVL118 FLP118 FBT118 ERX118 EIB118 DYF118 DOJ118 DEN118 CUR118 CKV118 CAZ118 BRD118 BHH118 AXL118 ANP118 ADT118 TX118 KB118 WWN118 WWR118 WMV118 WCZ118 VTD118 VJH118 UZL118 UPP118 UFT118 TVX118 TMB118 TCF118 SSJ118 SIN118 RYR118 ROV118 REZ118 QVD118 QLH118 QBL118 PRP118 PHT118 OXX118 OOB118 OEF118 NUJ118 NKN118 NAR118 MQV118 MGZ118 LXD118 LNH118 LDL118 KTP118 KJT118 JZX118 JQB118 JGF118 IWJ118 IMN118 ICR118 HSV118 HIZ118 GZD118 GPH118 GFL118 FVP118 FLT118 FBX118 ESB118 EIF118 DYJ118 DON118 DER118 CUV118 CKZ118 CBD118 BRH118 BHL118 AXP118 ANT118 ADX118 UB118 KF118 WMR118 WCV118</xm:sqref>
        </x14:dataValidation>
        <x14:dataValidation type="list" allowBlank="1" showInputMessage="1">
          <x14:formula1>
            <xm:f>атрибут</xm:f>
          </x14:formula1>
          <xm:sqref>BJ65387:BJ66217 KY65387:KY66217 UU65387:UU66217 AEQ65387:AEQ66217 AOM65387:AOM66217 AYI65387:AYI66217 BIE65387:BIE66217 BSA65387:BSA66217 CBW65387:CBW66217 CLS65387:CLS66217 CVO65387:CVO66217 DFK65387:DFK66217 DPG65387:DPG66217 DZC65387:DZC66217 EIY65387:EIY66217 ESU65387:ESU66217 FCQ65387:FCQ66217 FMM65387:FMM66217 FWI65387:FWI66217 GGE65387:GGE66217 GQA65387:GQA66217 GZW65387:GZW66217 HJS65387:HJS66217 HTO65387:HTO66217 IDK65387:IDK66217 ING65387:ING66217 IXC65387:IXC66217 JGY65387:JGY66217 JQU65387:JQU66217 KAQ65387:KAQ66217 KKM65387:KKM66217 KUI65387:KUI66217 LEE65387:LEE66217 LOA65387:LOA66217 LXW65387:LXW66217 MHS65387:MHS66217 MRO65387:MRO66217 NBK65387:NBK66217 NLG65387:NLG66217 NVC65387:NVC66217 OEY65387:OEY66217 OOU65387:OOU66217 OYQ65387:OYQ66217 PIM65387:PIM66217 PSI65387:PSI66217 QCE65387:QCE66217 QMA65387:QMA66217 QVW65387:QVW66217 RFS65387:RFS66217 RPO65387:RPO66217 RZK65387:RZK66217 SJG65387:SJG66217 STC65387:STC66217 TCY65387:TCY66217 TMU65387:TMU66217 TWQ65387:TWQ66217 UGM65387:UGM66217 UQI65387:UQI66217 VAE65387:VAE66217 VKA65387:VKA66217 VTW65387:VTW66217 WDS65387:WDS66217 WNO65387:WNO66217 WXK65387:WXK66217 BJ130923:BJ131753 KY130923:KY131753 UU130923:UU131753 AEQ130923:AEQ131753 AOM130923:AOM131753 AYI130923:AYI131753 BIE130923:BIE131753 BSA130923:BSA131753 CBW130923:CBW131753 CLS130923:CLS131753 CVO130923:CVO131753 DFK130923:DFK131753 DPG130923:DPG131753 DZC130923:DZC131753 EIY130923:EIY131753 ESU130923:ESU131753 FCQ130923:FCQ131753 FMM130923:FMM131753 FWI130923:FWI131753 GGE130923:GGE131753 GQA130923:GQA131753 GZW130923:GZW131753 HJS130923:HJS131753 HTO130923:HTO131753 IDK130923:IDK131753 ING130923:ING131753 IXC130923:IXC131753 JGY130923:JGY131753 JQU130923:JQU131753 KAQ130923:KAQ131753 KKM130923:KKM131753 KUI130923:KUI131753 LEE130923:LEE131753 LOA130923:LOA131753 LXW130923:LXW131753 MHS130923:MHS131753 MRO130923:MRO131753 NBK130923:NBK131753 NLG130923:NLG131753 NVC130923:NVC131753 OEY130923:OEY131753 OOU130923:OOU131753 OYQ130923:OYQ131753 PIM130923:PIM131753 PSI130923:PSI131753 QCE130923:QCE131753 QMA130923:QMA131753 QVW130923:QVW131753 RFS130923:RFS131753 RPO130923:RPO131753 RZK130923:RZK131753 SJG130923:SJG131753 STC130923:STC131753 TCY130923:TCY131753 TMU130923:TMU131753 TWQ130923:TWQ131753 UGM130923:UGM131753 UQI130923:UQI131753 VAE130923:VAE131753 VKA130923:VKA131753 VTW130923:VTW131753 WDS130923:WDS131753 WNO130923:WNO131753 WXK130923:WXK131753 BJ196459:BJ197289 KY196459:KY197289 UU196459:UU197289 AEQ196459:AEQ197289 AOM196459:AOM197289 AYI196459:AYI197289 BIE196459:BIE197289 BSA196459:BSA197289 CBW196459:CBW197289 CLS196459:CLS197289 CVO196459:CVO197289 DFK196459:DFK197289 DPG196459:DPG197289 DZC196459:DZC197289 EIY196459:EIY197289 ESU196459:ESU197289 FCQ196459:FCQ197289 FMM196459:FMM197289 FWI196459:FWI197289 GGE196459:GGE197289 GQA196459:GQA197289 GZW196459:GZW197289 HJS196459:HJS197289 HTO196459:HTO197289 IDK196459:IDK197289 ING196459:ING197289 IXC196459:IXC197289 JGY196459:JGY197289 JQU196459:JQU197289 KAQ196459:KAQ197289 KKM196459:KKM197289 KUI196459:KUI197289 LEE196459:LEE197289 LOA196459:LOA197289 LXW196459:LXW197289 MHS196459:MHS197289 MRO196459:MRO197289 NBK196459:NBK197289 NLG196459:NLG197289 NVC196459:NVC197289 OEY196459:OEY197289 OOU196459:OOU197289 OYQ196459:OYQ197289 PIM196459:PIM197289 PSI196459:PSI197289 QCE196459:QCE197289 QMA196459:QMA197289 QVW196459:QVW197289 RFS196459:RFS197289 RPO196459:RPO197289 RZK196459:RZK197289 SJG196459:SJG197289 STC196459:STC197289 TCY196459:TCY197289 TMU196459:TMU197289 TWQ196459:TWQ197289 UGM196459:UGM197289 UQI196459:UQI197289 VAE196459:VAE197289 VKA196459:VKA197289 VTW196459:VTW197289 WDS196459:WDS197289 WNO196459:WNO197289 WXK196459:WXK197289 BJ261995:BJ262825 KY261995:KY262825 UU261995:UU262825 AEQ261995:AEQ262825 AOM261995:AOM262825 AYI261995:AYI262825 BIE261995:BIE262825 BSA261995:BSA262825 CBW261995:CBW262825 CLS261995:CLS262825 CVO261995:CVO262825 DFK261995:DFK262825 DPG261995:DPG262825 DZC261995:DZC262825 EIY261995:EIY262825 ESU261995:ESU262825 FCQ261995:FCQ262825 FMM261995:FMM262825 FWI261995:FWI262825 GGE261995:GGE262825 GQA261995:GQA262825 GZW261995:GZW262825 HJS261995:HJS262825 HTO261995:HTO262825 IDK261995:IDK262825 ING261995:ING262825 IXC261995:IXC262825 JGY261995:JGY262825 JQU261995:JQU262825 KAQ261995:KAQ262825 KKM261995:KKM262825 KUI261995:KUI262825 LEE261995:LEE262825 LOA261995:LOA262825 LXW261995:LXW262825 MHS261995:MHS262825 MRO261995:MRO262825 NBK261995:NBK262825 NLG261995:NLG262825 NVC261995:NVC262825 OEY261995:OEY262825 OOU261995:OOU262825 OYQ261995:OYQ262825 PIM261995:PIM262825 PSI261995:PSI262825 QCE261995:QCE262825 QMA261995:QMA262825 QVW261995:QVW262825 RFS261995:RFS262825 RPO261995:RPO262825 RZK261995:RZK262825 SJG261995:SJG262825 STC261995:STC262825 TCY261995:TCY262825 TMU261995:TMU262825 TWQ261995:TWQ262825 UGM261995:UGM262825 UQI261995:UQI262825 VAE261995:VAE262825 VKA261995:VKA262825 VTW261995:VTW262825 WDS261995:WDS262825 WNO261995:WNO262825 WXK261995:WXK262825 BJ327531:BJ328361 KY327531:KY328361 UU327531:UU328361 AEQ327531:AEQ328361 AOM327531:AOM328361 AYI327531:AYI328361 BIE327531:BIE328361 BSA327531:BSA328361 CBW327531:CBW328361 CLS327531:CLS328361 CVO327531:CVO328361 DFK327531:DFK328361 DPG327531:DPG328361 DZC327531:DZC328361 EIY327531:EIY328361 ESU327531:ESU328361 FCQ327531:FCQ328361 FMM327531:FMM328361 FWI327531:FWI328361 GGE327531:GGE328361 GQA327531:GQA328361 GZW327531:GZW328361 HJS327531:HJS328361 HTO327531:HTO328361 IDK327531:IDK328361 ING327531:ING328361 IXC327531:IXC328361 JGY327531:JGY328361 JQU327531:JQU328361 KAQ327531:KAQ328361 KKM327531:KKM328361 KUI327531:KUI328361 LEE327531:LEE328361 LOA327531:LOA328361 LXW327531:LXW328361 MHS327531:MHS328361 MRO327531:MRO328361 NBK327531:NBK328361 NLG327531:NLG328361 NVC327531:NVC328361 OEY327531:OEY328361 OOU327531:OOU328361 OYQ327531:OYQ328361 PIM327531:PIM328361 PSI327531:PSI328361 QCE327531:QCE328361 QMA327531:QMA328361 QVW327531:QVW328361 RFS327531:RFS328361 RPO327531:RPO328361 RZK327531:RZK328361 SJG327531:SJG328361 STC327531:STC328361 TCY327531:TCY328361 TMU327531:TMU328361 TWQ327531:TWQ328361 UGM327531:UGM328361 UQI327531:UQI328361 VAE327531:VAE328361 VKA327531:VKA328361 VTW327531:VTW328361 WDS327531:WDS328361 WNO327531:WNO328361 WXK327531:WXK328361 BJ393067:BJ393897 KY393067:KY393897 UU393067:UU393897 AEQ393067:AEQ393897 AOM393067:AOM393897 AYI393067:AYI393897 BIE393067:BIE393897 BSA393067:BSA393897 CBW393067:CBW393897 CLS393067:CLS393897 CVO393067:CVO393897 DFK393067:DFK393897 DPG393067:DPG393897 DZC393067:DZC393897 EIY393067:EIY393897 ESU393067:ESU393897 FCQ393067:FCQ393897 FMM393067:FMM393897 FWI393067:FWI393897 GGE393067:GGE393897 GQA393067:GQA393897 GZW393067:GZW393897 HJS393067:HJS393897 HTO393067:HTO393897 IDK393067:IDK393897 ING393067:ING393897 IXC393067:IXC393897 JGY393067:JGY393897 JQU393067:JQU393897 KAQ393067:KAQ393897 KKM393067:KKM393897 KUI393067:KUI393897 LEE393067:LEE393897 LOA393067:LOA393897 LXW393067:LXW393897 MHS393067:MHS393897 MRO393067:MRO393897 NBK393067:NBK393897 NLG393067:NLG393897 NVC393067:NVC393897 OEY393067:OEY393897 OOU393067:OOU393897 OYQ393067:OYQ393897 PIM393067:PIM393897 PSI393067:PSI393897 QCE393067:QCE393897 QMA393067:QMA393897 QVW393067:QVW393897 RFS393067:RFS393897 RPO393067:RPO393897 RZK393067:RZK393897 SJG393067:SJG393897 STC393067:STC393897 TCY393067:TCY393897 TMU393067:TMU393897 TWQ393067:TWQ393897 UGM393067:UGM393897 UQI393067:UQI393897 VAE393067:VAE393897 VKA393067:VKA393897 VTW393067:VTW393897 WDS393067:WDS393897 WNO393067:WNO393897 WXK393067:WXK393897 BJ458603:BJ459433 KY458603:KY459433 UU458603:UU459433 AEQ458603:AEQ459433 AOM458603:AOM459433 AYI458603:AYI459433 BIE458603:BIE459433 BSA458603:BSA459433 CBW458603:CBW459433 CLS458603:CLS459433 CVO458603:CVO459433 DFK458603:DFK459433 DPG458603:DPG459433 DZC458603:DZC459433 EIY458603:EIY459433 ESU458603:ESU459433 FCQ458603:FCQ459433 FMM458603:FMM459433 FWI458603:FWI459433 GGE458603:GGE459433 GQA458603:GQA459433 GZW458603:GZW459433 HJS458603:HJS459433 HTO458603:HTO459433 IDK458603:IDK459433 ING458603:ING459433 IXC458603:IXC459433 JGY458603:JGY459433 JQU458603:JQU459433 KAQ458603:KAQ459433 KKM458603:KKM459433 KUI458603:KUI459433 LEE458603:LEE459433 LOA458603:LOA459433 LXW458603:LXW459433 MHS458603:MHS459433 MRO458603:MRO459433 NBK458603:NBK459433 NLG458603:NLG459433 NVC458603:NVC459433 OEY458603:OEY459433 OOU458603:OOU459433 OYQ458603:OYQ459433 PIM458603:PIM459433 PSI458603:PSI459433 QCE458603:QCE459433 QMA458603:QMA459433 QVW458603:QVW459433 RFS458603:RFS459433 RPO458603:RPO459433 RZK458603:RZK459433 SJG458603:SJG459433 STC458603:STC459433 TCY458603:TCY459433 TMU458603:TMU459433 TWQ458603:TWQ459433 UGM458603:UGM459433 UQI458603:UQI459433 VAE458603:VAE459433 VKA458603:VKA459433 VTW458603:VTW459433 WDS458603:WDS459433 WNO458603:WNO459433 WXK458603:WXK459433 BJ524139:BJ524969 KY524139:KY524969 UU524139:UU524969 AEQ524139:AEQ524969 AOM524139:AOM524969 AYI524139:AYI524969 BIE524139:BIE524969 BSA524139:BSA524969 CBW524139:CBW524969 CLS524139:CLS524969 CVO524139:CVO524969 DFK524139:DFK524969 DPG524139:DPG524969 DZC524139:DZC524969 EIY524139:EIY524969 ESU524139:ESU524969 FCQ524139:FCQ524969 FMM524139:FMM524969 FWI524139:FWI524969 GGE524139:GGE524969 GQA524139:GQA524969 GZW524139:GZW524969 HJS524139:HJS524969 HTO524139:HTO524969 IDK524139:IDK524969 ING524139:ING524969 IXC524139:IXC524969 JGY524139:JGY524969 JQU524139:JQU524969 KAQ524139:KAQ524969 KKM524139:KKM524969 KUI524139:KUI524969 LEE524139:LEE524969 LOA524139:LOA524969 LXW524139:LXW524969 MHS524139:MHS524969 MRO524139:MRO524969 NBK524139:NBK524969 NLG524139:NLG524969 NVC524139:NVC524969 OEY524139:OEY524969 OOU524139:OOU524969 OYQ524139:OYQ524969 PIM524139:PIM524969 PSI524139:PSI524969 QCE524139:QCE524969 QMA524139:QMA524969 QVW524139:QVW524969 RFS524139:RFS524969 RPO524139:RPO524969 RZK524139:RZK524969 SJG524139:SJG524969 STC524139:STC524969 TCY524139:TCY524969 TMU524139:TMU524969 TWQ524139:TWQ524969 UGM524139:UGM524969 UQI524139:UQI524969 VAE524139:VAE524969 VKA524139:VKA524969 VTW524139:VTW524969 WDS524139:WDS524969 WNO524139:WNO524969 WXK524139:WXK524969 BJ589675:BJ590505 KY589675:KY590505 UU589675:UU590505 AEQ589675:AEQ590505 AOM589675:AOM590505 AYI589675:AYI590505 BIE589675:BIE590505 BSA589675:BSA590505 CBW589675:CBW590505 CLS589675:CLS590505 CVO589675:CVO590505 DFK589675:DFK590505 DPG589675:DPG590505 DZC589675:DZC590505 EIY589675:EIY590505 ESU589675:ESU590505 FCQ589675:FCQ590505 FMM589675:FMM590505 FWI589675:FWI590505 GGE589675:GGE590505 GQA589675:GQA590505 GZW589675:GZW590505 HJS589675:HJS590505 HTO589675:HTO590505 IDK589675:IDK590505 ING589675:ING590505 IXC589675:IXC590505 JGY589675:JGY590505 JQU589675:JQU590505 KAQ589675:KAQ590505 KKM589675:KKM590505 KUI589675:KUI590505 LEE589675:LEE590505 LOA589675:LOA590505 LXW589675:LXW590505 MHS589675:MHS590505 MRO589675:MRO590505 NBK589675:NBK590505 NLG589675:NLG590505 NVC589675:NVC590505 OEY589675:OEY590505 OOU589675:OOU590505 OYQ589675:OYQ590505 PIM589675:PIM590505 PSI589675:PSI590505 QCE589675:QCE590505 QMA589675:QMA590505 QVW589675:QVW590505 RFS589675:RFS590505 RPO589675:RPO590505 RZK589675:RZK590505 SJG589675:SJG590505 STC589675:STC590505 TCY589675:TCY590505 TMU589675:TMU590505 TWQ589675:TWQ590505 UGM589675:UGM590505 UQI589675:UQI590505 VAE589675:VAE590505 VKA589675:VKA590505 VTW589675:VTW590505 WDS589675:WDS590505 WNO589675:WNO590505 WXK589675:WXK590505 BJ655211:BJ656041 KY655211:KY656041 UU655211:UU656041 AEQ655211:AEQ656041 AOM655211:AOM656041 AYI655211:AYI656041 BIE655211:BIE656041 BSA655211:BSA656041 CBW655211:CBW656041 CLS655211:CLS656041 CVO655211:CVO656041 DFK655211:DFK656041 DPG655211:DPG656041 DZC655211:DZC656041 EIY655211:EIY656041 ESU655211:ESU656041 FCQ655211:FCQ656041 FMM655211:FMM656041 FWI655211:FWI656041 GGE655211:GGE656041 GQA655211:GQA656041 GZW655211:GZW656041 HJS655211:HJS656041 HTO655211:HTO656041 IDK655211:IDK656041 ING655211:ING656041 IXC655211:IXC656041 JGY655211:JGY656041 JQU655211:JQU656041 KAQ655211:KAQ656041 KKM655211:KKM656041 KUI655211:KUI656041 LEE655211:LEE656041 LOA655211:LOA656041 LXW655211:LXW656041 MHS655211:MHS656041 MRO655211:MRO656041 NBK655211:NBK656041 NLG655211:NLG656041 NVC655211:NVC656041 OEY655211:OEY656041 OOU655211:OOU656041 OYQ655211:OYQ656041 PIM655211:PIM656041 PSI655211:PSI656041 QCE655211:QCE656041 QMA655211:QMA656041 QVW655211:QVW656041 RFS655211:RFS656041 RPO655211:RPO656041 RZK655211:RZK656041 SJG655211:SJG656041 STC655211:STC656041 TCY655211:TCY656041 TMU655211:TMU656041 TWQ655211:TWQ656041 UGM655211:UGM656041 UQI655211:UQI656041 VAE655211:VAE656041 VKA655211:VKA656041 VTW655211:VTW656041 WDS655211:WDS656041 WNO655211:WNO656041 WXK655211:WXK656041 BJ720747:BJ721577 KY720747:KY721577 UU720747:UU721577 AEQ720747:AEQ721577 AOM720747:AOM721577 AYI720747:AYI721577 BIE720747:BIE721577 BSA720747:BSA721577 CBW720747:CBW721577 CLS720747:CLS721577 CVO720747:CVO721577 DFK720747:DFK721577 DPG720747:DPG721577 DZC720747:DZC721577 EIY720747:EIY721577 ESU720747:ESU721577 FCQ720747:FCQ721577 FMM720747:FMM721577 FWI720747:FWI721577 GGE720747:GGE721577 GQA720747:GQA721577 GZW720747:GZW721577 HJS720747:HJS721577 HTO720747:HTO721577 IDK720747:IDK721577 ING720747:ING721577 IXC720747:IXC721577 JGY720747:JGY721577 JQU720747:JQU721577 KAQ720747:KAQ721577 KKM720747:KKM721577 KUI720747:KUI721577 LEE720747:LEE721577 LOA720747:LOA721577 LXW720747:LXW721577 MHS720747:MHS721577 MRO720747:MRO721577 NBK720747:NBK721577 NLG720747:NLG721577 NVC720747:NVC721577 OEY720747:OEY721577 OOU720747:OOU721577 OYQ720747:OYQ721577 PIM720747:PIM721577 PSI720747:PSI721577 QCE720747:QCE721577 QMA720747:QMA721577 QVW720747:QVW721577 RFS720747:RFS721577 RPO720747:RPO721577 RZK720747:RZK721577 SJG720747:SJG721577 STC720747:STC721577 TCY720747:TCY721577 TMU720747:TMU721577 TWQ720747:TWQ721577 UGM720747:UGM721577 UQI720747:UQI721577 VAE720747:VAE721577 VKA720747:VKA721577 VTW720747:VTW721577 WDS720747:WDS721577 WNO720747:WNO721577 WXK720747:WXK721577 BJ786283:BJ787113 KY786283:KY787113 UU786283:UU787113 AEQ786283:AEQ787113 AOM786283:AOM787113 AYI786283:AYI787113 BIE786283:BIE787113 BSA786283:BSA787113 CBW786283:CBW787113 CLS786283:CLS787113 CVO786283:CVO787113 DFK786283:DFK787113 DPG786283:DPG787113 DZC786283:DZC787113 EIY786283:EIY787113 ESU786283:ESU787113 FCQ786283:FCQ787113 FMM786283:FMM787113 FWI786283:FWI787113 GGE786283:GGE787113 GQA786283:GQA787113 GZW786283:GZW787113 HJS786283:HJS787113 HTO786283:HTO787113 IDK786283:IDK787113 ING786283:ING787113 IXC786283:IXC787113 JGY786283:JGY787113 JQU786283:JQU787113 KAQ786283:KAQ787113 KKM786283:KKM787113 KUI786283:KUI787113 LEE786283:LEE787113 LOA786283:LOA787113 LXW786283:LXW787113 MHS786283:MHS787113 MRO786283:MRO787113 NBK786283:NBK787113 NLG786283:NLG787113 NVC786283:NVC787113 OEY786283:OEY787113 OOU786283:OOU787113 OYQ786283:OYQ787113 PIM786283:PIM787113 PSI786283:PSI787113 QCE786283:QCE787113 QMA786283:QMA787113 QVW786283:QVW787113 RFS786283:RFS787113 RPO786283:RPO787113 RZK786283:RZK787113 SJG786283:SJG787113 STC786283:STC787113 TCY786283:TCY787113 TMU786283:TMU787113 TWQ786283:TWQ787113 UGM786283:UGM787113 UQI786283:UQI787113 VAE786283:VAE787113 VKA786283:VKA787113 VTW786283:VTW787113 WDS786283:WDS787113 WNO786283:WNO787113 WXK786283:WXK787113 BJ851819:BJ852649 KY851819:KY852649 UU851819:UU852649 AEQ851819:AEQ852649 AOM851819:AOM852649 AYI851819:AYI852649 BIE851819:BIE852649 BSA851819:BSA852649 CBW851819:CBW852649 CLS851819:CLS852649 CVO851819:CVO852649 DFK851819:DFK852649 DPG851819:DPG852649 DZC851819:DZC852649 EIY851819:EIY852649 ESU851819:ESU852649 FCQ851819:FCQ852649 FMM851819:FMM852649 FWI851819:FWI852649 GGE851819:GGE852649 GQA851819:GQA852649 GZW851819:GZW852649 HJS851819:HJS852649 HTO851819:HTO852649 IDK851819:IDK852649 ING851819:ING852649 IXC851819:IXC852649 JGY851819:JGY852649 JQU851819:JQU852649 KAQ851819:KAQ852649 KKM851819:KKM852649 KUI851819:KUI852649 LEE851819:LEE852649 LOA851819:LOA852649 LXW851819:LXW852649 MHS851819:MHS852649 MRO851819:MRO852649 NBK851819:NBK852649 NLG851819:NLG852649 NVC851819:NVC852649 OEY851819:OEY852649 OOU851819:OOU852649 OYQ851819:OYQ852649 PIM851819:PIM852649 PSI851819:PSI852649 QCE851819:QCE852649 QMA851819:QMA852649 QVW851819:QVW852649 RFS851819:RFS852649 RPO851819:RPO852649 RZK851819:RZK852649 SJG851819:SJG852649 STC851819:STC852649 TCY851819:TCY852649 TMU851819:TMU852649 TWQ851819:TWQ852649 UGM851819:UGM852649 UQI851819:UQI852649 VAE851819:VAE852649 VKA851819:VKA852649 VTW851819:VTW852649 WDS851819:WDS852649 WNO851819:WNO852649 WXK851819:WXK852649 BJ917355:BJ918185 KY917355:KY918185 UU917355:UU918185 AEQ917355:AEQ918185 AOM917355:AOM918185 AYI917355:AYI918185 BIE917355:BIE918185 BSA917355:BSA918185 CBW917355:CBW918185 CLS917355:CLS918185 CVO917355:CVO918185 DFK917355:DFK918185 DPG917355:DPG918185 DZC917355:DZC918185 EIY917355:EIY918185 ESU917355:ESU918185 FCQ917355:FCQ918185 FMM917355:FMM918185 FWI917355:FWI918185 GGE917355:GGE918185 GQA917355:GQA918185 GZW917355:GZW918185 HJS917355:HJS918185 HTO917355:HTO918185 IDK917355:IDK918185 ING917355:ING918185 IXC917355:IXC918185 JGY917355:JGY918185 JQU917355:JQU918185 KAQ917355:KAQ918185 KKM917355:KKM918185 KUI917355:KUI918185 LEE917355:LEE918185 LOA917355:LOA918185 LXW917355:LXW918185 MHS917355:MHS918185 MRO917355:MRO918185 NBK917355:NBK918185 NLG917355:NLG918185 NVC917355:NVC918185 OEY917355:OEY918185 OOU917355:OOU918185 OYQ917355:OYQ918185 PIM917355:PIM918185 PSI917355:PSI918185 QCE917355:QCE918185 QMA917355:QMA918185 QVW917355:QVW918185 RFS917355:RFS918185 RPO917355:RPO918185 RZK917355:RZK918185 SJG917355:SJG918185 STC917355:STC918185 TCY917355:TCY918185 TMU917355:TMU918185 TWQ917355:TWQ918185 UGM917355:UGM918185 UQI917355:UQI918185 VAE917355:VAE918185 VKA917355:VKA918185 VTW917355:VTW918185 WDS917355:WDS918185 WNO917355:WNO918185 WXK917355:WXK918185 BJ982891:BJ983721 KY982891:KY983721 UU982891:UU983721 AEQ982891:AEQ983721 AOM982891:AOM983721 AYI982891:AYI983721 BIE982891:BIE983721 BSA982891:BSA983721 CBW982891:CBW983721 CLS982891:CLS983721 CVO982891:CVO983721 DFK982891:DFK983721 DPG982891:DPG983721 DZC982891:DZC983721 EIY982891:EIY983721 ESU982891:ESU983721 FCQ982891:FCQ983721 FMM982891:FMM983721 FWI982891:FWI983721 GGE982891:GGE983721 GQA982891:GQA983721 GZW982891:GZW983721 HJS982891:HJS983721 HTO982891:HTO983721 IDK982891:IDK983721 ING982891:ING983721 IXC982891:IXC983721 JGY982891:JGY983721 JQU982891:JQU983721 KAQ982891:KAQ983721 KKM982891:KKM983721 KUI982891:KUI983721 LEE982891:LEE983721 LOA982891:LOA983721 LXW982891:LXW983721 MHS982891:MHS983721 MRO982891:MRO983721 NBK982891:NBK983721 NLG982891:NLG983721 NVC982891:NVC983721 OEY982891:OEY983721 OOU982891:OOU983721 OYQ982891:OYQ983721 PIM982891:PIM983721 PSI982891:PSI983721 QCE982891:QCE983721 QMA982891:QMA983721 QVW982891:QVW983721 RFS982891:RFS983721 RPO982891:RPO983721 RZK982891:RZK983721 SJG982891:SJG983721 STC982891:STC983721 TCY982891:TCY983721 TMU982891:TMU983721 TWQ982891:TWQ983721 UGM982891:UGM983721 UQI982891:UQI983721 VAE982891:VAE983721 VKA982891:VKA983721 VTW982891:VTW983721 WDS982891:WDS983721 WNO982891:WNO983721 WXK982891:WXK983721 BG65387:BG66215 KV65387:KV66215 UR65387:UR66215 AEN65387:AEN66215 AOJ65387:AOJ66215 AYF65387:AYF66215 BIB65387:BIB66215 BRX65387:BRX66215 CBT65387:CBT66215 CLP65387:CLP66215 CVL65387:CVL66215 DFH65387:DFH66215 DPD65387:DPD66215 DYZ65387:DYZ66215 EIV65387:EIV66215 ESR65387:ESR66215 FCN65387:FCN66215 FMJ65387:FMJ66215 FWF65387:FWF66215 GGB65387:GGB66215 GPX65387:GPX66215 GZT65387:GZT66215 HJP65387:HJP66215 HTL65387:HTL66215 IDH65387:IDH66215 IND65387:IND66215 IWZ65387:IWZ66215 JGV65387:JGV66215 JQR65387:JQR66215 KAN65387:KAN66215 KKJ65387:KKJ66215 KUF65387:KUF66215 LEB65387:LEB66215 LNX65387:LNX66215 LXT65387:LXT66215 MHP65387:MHP66215 MRL65387:MRL66215 NBH65387:NBH66215 NLD65387:NLD66215 NUZ65387:NUZ66215 OEV65387:OEV66215 OOR65387:OOR66215 OYN65387:OYN66215 PIJ65387:PIJ66215 PSF65387:PSF66215 QCB65387:QCB66215 QLX65387:QLX66215 QVT65387:QVT66215 RFP65387:RFP66215 RPL65387:RPL66215 RZH65387:RZH66215 SJD65387:SJD66215 SSZ65387:SSZ66215 TCV65387:TCV66215 TMR65387:TMR66215 TWN65387:TWN66215 UGJ65387:UGJ66215 UQF65387:UQF66215 VAB65387:VAB66215 VJX65387:VJX66215 VTT65387:VTT66215 WDP65387:WDP66215 WNL65387:WNL66215 WXH65387:WXH66215 BG130923:BG131751 KV130923:KV131751 UR130923:UR131751 AEN130923:AEN131751 AOJ130923:AOJ131751 AYF130923:AYF131751 BIB130923:BIB131751 BRX130923:BRX131751 CBT130923:CBT131751 CLP130923:CLP131751 CVL130923:CVL131751 DFH130923:DFH131751 DPD130923:DPD131751 DYZ130923:DYZ131751 EIV130923:EIV131751 ESR130923:ESR131751 FCN130923:FCN131751 FMJ130923:FMJ131751 FWF130923:FWF131751 GGB130923:GGB131751 GPX130923:GPX131751 GZT130923:GZT131751 HJP130923:HJP131751 HTL130923:HTL131751 IDH130923:IDH131751 IND130923:IND131751 IWZ130923:IWZ131751 JGV130923:JGV131751 JQR130923:JQR131751 KAN130923:KAN131751 KKJ130923:KKJ131751 KUF130923:KUF131751 LEB130923:LEB131751 LNX130923:LNX131751 LXT130923:LXT131751 MHP130923:MHP131751 MRL130923:MRL131751 NBH130923:NBH131751 NLD130923:NLD131751 NUZ130923:NUZ131751 OEV130923:OEV131751 OOR130923:OOR131751 OYN130923:OYN131751 PIJ130923:PIJ131751 PSF130923:PSF131751 QCB130923:QCB131751 QLX130923:QLX131751 QVT130923:QVT131751 RFP130923:RFP131751 RPL130923:RPL131751 RZH130923:RZH131751 SJD130923:SJD131751 SSZ130923:SSZ131751 TCV130923:TCV131751 TMR130923:TMR131751 TWN130923:TWN131751 UGJ130923:UGJ131751 UQF130923:UQF131751 VAB130923:VAB131751 VJX130923:VJX131751 VTT130923:VTT131751 WDP130923:WDP131751 WNL130923:WNL131751 WXH130923:WXH131751 BG196459:BG197287 KV196459:KV197287 UR196459:UR197287 AEN196459:AEN197287 AOJ196459:AOJ197287 AYF196459:AYF197287 BIB196459:BIB197287 BRX196459:BRX197287 CBT196459:CBT197287 CLP196459:CLP197287 CVL196459:CVL197287 DFH196459:DFH197287 DPD196459:DPD197287 DYZ196459:DYZ197287 EIV196459:EIV197287 ESR196459:ESR197287 FCN196459:FCN197287 FMJ196459:FMJ197287 FWF196459:FWF197287 GGB196459:GGB197287 GPX196459:GPX197287 GZT196459:GZT197287 HJP196459:HJP197287 HTL196459:HTL197287 IDH196459:IDH197287 IND196459:IND197287 IWZ196459:IWZ197287 JGV196459:JGV197287 JQR196459:JQR197287 KAN196459:KAN197287 KKJ196459:KKJ197287 KUF196459:KUF197287 LEB196459:LEB197287 LNX196459:LNX197287 LXT196459:LXT197287 MHP196459:MHP197287 MRL196459:MRL197287 NBH196459:NBH197287 NLD196459:NLD197287 NUZ196459:NUZ197287 OEV196459:OEV197287 OOR196459:OOR197287 OYN196459:OYN197287 PIJ196459:PIJ197287 PSF196459:PSF197287 QCB196459:QCB197287 QLX196459:QLX197287 QVT196459:QVT197287 RFP196459:RFP197287 RPL196459:RPL197287 RZH196459:RZH197287 SJD196459:SJD197287 SSZ196459:SSZ197287 TCV196459:TCV197287 TMR196459:TMR197287 TWN196459:TWN197287 UGJ196459:UGJ197287 UQF196459:UQF197287 VAB196459:VAB197287 VJX196459:VJX197287 VTT196459:VTT197287 WDP196459:WDP197287 WNL196459:WNL197287 WXH196459:WXH197287 BG261995:BG262823 KV261995:KV262823 UR261995:UR262823 AEN261995:AEN262823 AOJ261995:AOJ262823 AYF261995:AYF262823 BIB261995:BIB262823 BRX261995:BRX262823 CBT261995:CBT262823 CLP261995:CLP262823 CVL261995:CVL262823 DFH261995:DFH262823 DPD261995:DPD262823 DYZ261995:DYZ262823 EIV261995:EIV262823 ESR261995:ESR262823 FCN261995:FCN262823 FMJ261995:FMJ262823 FWF261995:FWF262823 GGB261995:GGB262823 GPX261995:GPX262823 GZT261995:GZT262823 HJP261995:HJP262823 HTL261995:HTL262823 IDH261995:IDH262823 IND261995:IND262823 IWZ261995:IWZ262823 JGV261995:JGV262823 JQR261995:JQR262823 KAN261995:KAN262823 KKJ261995:KKJ262823 KUF261995:KUF262823 LEB261995:LEB262823 LNX261995:LNX262823 LXT261995:LXT262823 MHP261995:MHP262823 MRL261995:MRL262823 NBH261995:NBH262823 NLD261995:NLD262823 NUZ261995:NUZ262823 OEV261995:OEV262823 OOR261995:OOR262823 OYN261995:OYN262823 PIJ261995:PIJ262823 PSF261995:PSF262823 QCB261995:QCB262823 QLX261995:QLX262823 QVT261995:QVT262823 RFP261995:RFP262823 RPL261995:RPL262823 RZH261995:RZH262823 SJD261995:SJD262823 SSZ261995:SSZ262823 TCV261995:TCV262823 TMR261995:TMR262823 TWN261995:TWN262823 UGJ261995:UGJ262823 UQF261995:UQF262823 VAB261995:VAB262823 VJX261995:VJX262823 VTT261995:VTT262823 WDP261995:WDP262823 WNL261995:WNL262823 WXH261995:WXH262823 BG327531:BG328359 KV327531:KV328359 UR327531:UR328359 AEN327531:AEN328359 AOJ327531:AOJ328359 AYF327531:AYF328359 BIB327531:BIB328359 BRX327531:BRX328359 CBT327531:CBT328359 CLP327531:CLP328359 CVL327531:CVL328359 DFH327531:DFH328359 DPD327531:DPD328359 DYZ327531:DYZ328359 EIV327531:EIV328359 ESR327531:ESR328359 FCN327531:FCN328359 FMJ327531:FMJ328359 FWF327531:FWF328359 GGB327531:GGB328359 GPX327531:GPX328359 GZT327531:GZT328359 HJP327531:HJP328359 HTL327531:HTL328359 IDH327531:IDH328359 IND327531:IND328359 IWZ327531:IWZ328359 JGV327531:JGV328359 JQR327531:JQR328359 KAN327531:KAN328359 KKJ327531:KKJ328359 KUF327531:KUF328359 LEB327531:LEB328359 LNX327531:LNX328359 LXT327531:LXT328359 MHP327531:MHP328359 MRL327531:MRL328359 NBH327531:NBH328359 NLD327531:NLD328359 NUZ327531:NUZ328359 OEV327531:OEV328359 OOR327531:OOR328359 OYN327531:OYN328359 PIJ327531:PIJ328359 PSF327531:PSF328359 QCB327531:QCB328359 QLX327531:QLX328359 QVT327531:QVT328359 RFP327531:RFP328359 RPL327531:RPL328359 RZH327531:RZH328359 SJD327531:SJD328359 SSZ327531:SSZ328359 TCV327531:TCV328359 TMR327531:TMR328359 TWN327531:TWN328359 UGJ327531:UGJ328359 UQF327531:UQF328359 VAB327531:VAB328359 VJX327531:VJX328359 VTT327531:VTT328359 WDP327531:WDP328359 WNL327531:WNL328359 WXH327531:WXH328359 BG393067:BG393895 KV393067:KV393895 UR393067:UR393895 AEN393067:AEN393895 AOJ393067:AOJ393895 AYF393067:AYF393895 BIB393067:BIB393895 BRX393067:BRX393895 CBT393067:CBT393895 CLP393067:CLP393895 CVL393067:CVL393895 DFH393067:DFH393895 DPD393067:DPD393895 DYZ393067:DYZ393895 EIV393067:EIV393895 ESR393067:ESR393895 FCN393067:FCN393895 FMJ393067:FMJ393895 FWF393067:FWF393895 GGB393067:GGB393895 GPX393067:GPX393895 GZT393067:GZT393895 HJP393067:HJP393895 HTL393067:HTL393895 IDH393067:IDH393895 IND393067:IND393895 IWZ393067:IWZ393895 JGV393067:JGV393895 JQR393067:JQR393895 KAN393067:KAN393895 KKJ393067:KKJ393895 KUF393067:KUF393895 LEB393067:LEB393895 LNX393067:LNX393895 LXT393067:LXT393895 MHP393067:MHP393895 MRL393067:MRL393895 NBH393067:NBH393895 NLD393067:NLD393895 NUZ393067:NUZ393895 OEV393067:OEV393895 OOR393067:OOR393895 OYN393067:OYN393895 PIJ393067:PIJ393895 PSF393067:PSF393895 QCB393067:QCB393895 QLX393067:QLX393895 QVT393067:QVT393895 RFP393067:RFP393895 RPL393067:RPL393895 RZH393067:RZH393895 SJD393067:SJD393895 SSZ393067:SSZ393895 TCV393067:TCV393895 TMR393067:TMR393895 TWN393067:TWN393895 UGJ393067:UGJ393895 UQF393067:UQF393895 VAB393067:VAB393895 VJX393067:VJX393895 VTT393067:VTT393895 WDP393067:WDP393895 WNL393067:WNL393895 WXH393067:WXH393895 BG458603:BG459431 KV458603:KV459431 UR458603:UR459431 AEN458603:AEN459431 AOJ458603:AOJ459431 AYF458603:AYF459431 BIB458603:BIB459431 BRX458603:BRX459431 CBT458603:CBT459431 CLP458603:CLP459431 CVL458603:CVL459431 DFH458603:DFH459431 DPD458603:DPD459431 DYZ458603:DYZ459431 EIV458603:EIV459431 ESR458603:ESR459431 FCN458603:FCN459431 FMJ458603:FMJ459431 FWF458603:FWF459431 GGB458603:GGB459431 GPX458603:GPX459431 GZT458603:GZT459431 HJP458603:HJP459431 HTL458603:HTL459431 IDH458603:IDH459431 IND458603:IND459431 IWZ458603:IWZ459431 JGV458603:JGV459431 JQR458603:JQR459431 KAN458603:KAN459431 KKJ458603:KKJ459431 KUF458603:KUF459431 LEB458603:LEB459431 LNX458603:LNX459431 LXT458603:LXT459431 MHP458603:MHP459431 MRL458603:MRL459431 NBH458603:NBH459431 NLD458603:NLD459431 NUZ458603:NUZ459431 OEV458603:OEV459431 OOR458603:OOR459431 OYN458603:OYN459431 PIJ458603:PIJ459431 PSF458603:PSF459431 QCB458603:QCB459431 QLX458603:QLX459431 QVT458603:QVT459431 RFP458603:RFP459431 RPL458603:RPL459431 RZH458603:RZH459431 SJD458603:SJD459431 SSZ458603:SSZ459431 TCV458603:TCV459431 TMR458603:TMR459431 TWN458603:TWN459431 UGJ458603:UGJ459431 UQF458603:UQF459431 VAB458603:VAB459431 VJX458603:VJX459431 VTT458603:VTT459431 WDP458603:WDP459431 WNL458603:WNL459431 WXH458603:WXH459431 BG524139:BG524967 KV524139:KV524967 UR524139:UR524967 AEN524139:AEN524967 AOJ524139:AOJ524967 AYF524139:AYF524967 BIB524139:BIB524967 BRX524139:BRX524967 CBT524139:CBT524967 CLP524139:CLP524967 CVL524139:CVL524967 DFH524139:DFH524967 DPD524139:DPD524967 DYZ524139:DYZ524967 EIV524139:EIV524967 ESR524139:ESR524967 FCN524139:FCN524967 FMJ524139:FMJ524967 FWF524139:FWF524967 GGB524139:GGB524967 GPX524139:GPX524967 GZT524139:GZT524967 HJP524139:HJP524967 HTL524139:HTL524967 IDH524139:IDH524967 IND524139:IND524967 IWZ524139:IWZ524967 JGV524139:JGV524967 JQR524139:JQR524967 KAN524139:KAN524967 KKJ524139:KKJ524967 KUF524139:KUF524967 LEB524139:LEB524967 LNX524139:LNX524967 LXT524139:LXT524967 MHP524139:MHP524967 MRL524139:MRL524967 NBH524139:NBH524967 NLD524139:NLD524967 NUZ524139:NUZ524967 OEV524139:OEV524967 OOR524139:OOR524967 OYN524139:OYN524967 PIJ524139:PIJ524967 PSF524139:PSF524967 QCB524139:QCB524967 QLX524139:QLX524967 QVT524139:QVT524967 RFP524139:RFP524967 RPL524139:RPL524967 RZH524139:RZH524967 SJD524139:SJD524967 SSZ524139:SSZ524967 TCV524139:TCV524967 TMR524139:TMR524967 TWN524139:TWN524967 UGJ524139:UGJ524967 UQF524139:UQF524967 VAB524139:VAB524967 VJX524139:VJX524967 VTT524139:VTT524967 WDP524139:WDP524967 WNL524139:WNL524967 WXH524139:WXH524967 BG589675:BG590503 KV589675:KV590503 UR589675:UR590503 AEN589675:AEN590503 AOJ589675:AOJ590503 AYF589675:AYF590503 BIB589675:BIB590503 BRX589675:BRX590503 CBT589675:CBT590503 CLP589675:CLP590503 CVL589675:CVL590503 DFH589675:DFH590503 DPD589675:DPD590503 DYZ589675:DYZ590503 EIV589675:EIV590503 ESR589675:ESR590503 FCN589675:FCN590503 FMJ589675:FMJ590503 FWF589675:FWF590503 GGB589675:GGB590503 GPX589675:GPX590503 GZT589675:GZT590503 HJP589675:HJP590503 HTL589675:HTL590503 IDH589675:IDH590503 IND589675:IND590503 IWZ589675:IWZ590503 JGV589675:JGV590503 JQR589675:JQR590503 KAN589675:KAN590503 KKJ589675:KKJ590503 KUF589675:KUF590503 LEB589675:LEB590503 LNX589675:LNX590503 LXT589675:LXT590503 MHP589675:MHP590503 MRL589675:MRL590503 NBH589675:NBH590503 NLD589675:NLD590503 NUZ589675:NUZ590503 OEV589675:OEV590503 OOR589675:OOR590503 OYN589675:OYN590503 PIJ589675:PIJ590503 PSF589675:PSF590503 QCB589675:QCB590503 QLX589675:QLX590503 QVT589675:QVT590503 RFP589675:RFP590503 RPL589675:RPL590503 RZH589675:RZH590503 SJD589675:SJD590503 SSZ589675:SSZ590503 TCV589675:TCV590503 TMR589675:TMR590503 TWN589675:TWN590503 UGJ589675:UGJ590503 UQF589675:UQF590503 VAB589675:VAB590503 VJX589675:VJX590503 VTT589675:VTT590503 WDP589675:WDP590503 WNL589675:WNL590503 WXH589675:WXH590503 BG655211:BG656039 KV655211:KV656039 UR655211:UR656039 AEN655211:AEN656039 AOJ655211:AOJ656039 AYF655211:AYF656039 BIB655211:BIB656039 BRX655211:BRX656039 CBT655211:CBT656039 CLP655211:CLP656039 CVL655211:CVL656039 DFH655211:DFH656039 DPD655211:DPD656039 DYZ655211:DYZ656039 EIV655211:EIV656039 ESR655211:ESR656039 FCN655211:FCN656039 FMJ655211:FMJ656039 FWF655211:FWF656039 GGB655211:GGB656039 GPX655211:GPX656039 GZT655211:GZT656039 HJP655211:HJP656039 HTL655211:HTL656039 IDH655211:IDH656039 IND655211:IND656039 IWZ655211:IWZ656039 JGV655211:JGV656039 JQR655211:JQR656039 KAN655211:KAN656039 KKJ655211:KKJ656039 KUF655211:KUF656039 LEB655211:LEB656039 LNX655211:LNX656039 LXT655211:LXT656039 MHP655211:MHP656039 MRL655211:MRL656039 NBH655211:NBH656039 NLD655211:NLD656039 NUZ655211:NUZ656039 OEV655211:OEV656039 OOR655211:OOR656039 OYN655211:OYN656039 PIJ655211:PIJ656039 PSF655211:PSF656039 QCB655211:QCB656039 QLX655211:QLX656039 QVT655211:QVT656039 RFP655211:RFP656039 RPL655211:RPL656039 RZH655211:RZH656039 SJD655211:SJD656039 SSZ655211:SSZ656039 TCV655211:TCV656039 TMR655211:TMR656039 TWN655211:TWN656039 UGJ655211:UGJ656039 UQF655211:UQF656039 VAB655211:VAB656039 VJX655211:VJX656039 VTT655211:VTT656039 WDP655211:WDP656039 WNL655211:WNL656039 WXH655211:WXH656039 BG720747:BG721575 KV720747:KV721575 UR720747:UR721575 AEN720747:AEN721575 AOJ720747:AOJ721575 AYF720747:AYF721575 BIB720747:BIB721575 BRX720747:BRX721575 CBT720747:CBT721575 CLP720747:CLP721575 CVL720747:CVL721575 DFH720747:DFH721575 DPD720747:DPD721575 DYZ720747:DYZ721575 EIV720747:EIV721575 ESR720747:ESR721575 FCN720747:FCN721575 FMJ720747:FMJ721575 FWF720747:FWF721575 GGB720747:GGB721575 GPX720747:GPX721575 GZT720747:GZT721575 HJP720747:HJP721575 HTL720747:HTL721575 IDH720747:IDH721575 IND720747:IND721575 IWZ720747:IWZ721575 JGV720747:JGV721575 JQR720747:JQR721575 KAN720747:KAN721575 KKJ720747:KKJ721575 KUF720747:KUF721575 LEB720747:LEB721575 LNX720747:LNX721575 LXT720747:LXT721575 MHP720747:MHP721575 MRL720747:MRL721575 NBH720747:NBH721575 NLD720747:NLD721575 NUZ720747:NUZ721575 OEV720747:OEV721575 OOR720747:OOR721575 OYN720747:OYN721575 PIJ720747:PIJ721575 PSF720747:PSF721575 QCB720747:QCB721575 QLX720747:QLX721575 QVT720747:QVT721575 RFP720747:RFP721575 RPL720747:RPL721575 RZH720747:RZH721575 SJD720747:SJD721575 SSZ720747:SSZ721575 TCV720747:TCV721575 TMR720747:TMR721575 TWN720747:TWN721575 UGJ720747:UGJ721575 UQF720747:UQF721575 VAB720747:VAB721575 VJX720747:VJX721575 VTT720747:VTT721575 WDP720747:WDP721575 WNL720747:WNL721575 WXH720747:WXH721575 BG786283:BG787111 KV786283:KV787111 UR786283:UR787111 AEN786283:AEN787111 AOJ786283:AOJ787111 AYF786283:AYF787111 BIB786283:BIB787111 BRX786283:BRX787111 CBT786283:CBT787111 CLP786283:CLP787111 CVL786283:CVL787111 DFH786283:DFH787111 DPD786283:DPD787111 DYZ786283:DYZ787111 EIV786283:EIV787111 ESR786283:ESR787111 FCN786283:FCN787111 FMJ786283:FMJ787111 FWF786283:FWF787111 GGB786283:GGB787111 GPX786283:GPX787111 GZT786283:GZT787111 HJP786283:HJP787111 HTL786283:HTL787111 IDH786283:IDH787111 IND786283:IND787111 IWZ786283:IWZ787111 JGV786283:JGV787111 JQR786283:JQR787111 KAN786283:KAN787111 KKJ786283:KKJ787111 KUF786283:KUF787111 LEB786283:LEB787111 LNX786283:LNX787111 LXT786283:LXT787111 MHP786283:MHP787111 MRL786283:MRL787111 NBH786283:NBH787111 NLD786283:NLD787111 NUZ786283:NUZ787111 OEV786283:OEV787111 OOR786283:OOR787111 OYN786283:OYN787111 PIJ786283:PIJ787111 PSF786283:PSF787111 QCB786283:QCB787111 QLX786283:QLX787111 QVT786283:QVT787111 RFP786283:RFP787111 RPL786283:RPL787111 RZH786283:RZH787111 SJD786283:SJD787111 SSZ786283:SSZ787111 TCV786283:TCV787111 TMR786283:TMR787111 TWN786283:TWN787111 UGJ786283:UGJ787111 UQF786283:UQF787111 VAB786283:VAB787111 VJX786283:VJX787111 VTT786283:VTT787111 WDP786283:WDP787111 WNL786283:WNL787111 WXH786283:WXH787111 BG851819:BG852647 KV851819:KV852647 UR851819:UR852647 AEN851819:AEN852647 AOJ851819:AOJ852647 AYF851819:AYF852647 BIB851819:BIB852647 BRX851819:BRX852647 CBT851819:CBT852647 CLP851819:CLP852647 CVL851819:CVL852647 DFH851819:DFH852647 DPD851819:DPD852647 DYZ851819:DYZ852647 EIV851819:EIV852647 ESR851819:ESR852647 FCN851819:FCN852647 FMJ851819:FMJ852647 FWF851819:FWF852647 GGB851819:GGB852647 GPX851819:GPX852647 GZT851819:GZT852647 HJP851819:HJP852647 HTL851819:HTL852647 IDH851819:IDH852647 IND851819:IND852647 IWZ851819:IWZ852647 JGV851819:JGV852647 JQR851819:JQR852647 KAN851819:KAN852647 KKJ851819:KKJ852647 KUF851819:KUF852647 LEB851819:LEB852647 LNX851819:LNX852647 LXT851819:LXT852647 MHP851819:MHP852647 MRL851819:MRL852647 NBH851819:NBH852647 NLD851819:NLD852647 NUZ851819:NUZ852647 OEV851819:OEV852647 OOR851819:OOR852647 OYN851819:OYN852647 PIJ851819:PIJ852647 PSF851819:PSF852647 QCB851819:QCB852647 QLX851819:QLX852647 QVT851819:QVT852647 RFP851819:RFP852647 RPL851819:RPL852647 RZH851819:RZH852647 SJD851819:SJD852647 SSZ851819:SSZ852647 TCV851819:TCV852647 TMR851819:TMR852647 TWN851819:TWN852647 UGJ851819:UGJ852647 UQF851819:UQF852647 VAB851819:VAB852647 VJX851819:VJX852647 VTT851819:VTT852647 WDP851819:WDP852647 WNL851819:WNL852647 WXH851819:WXH852647 BG917355:BG918183 KV917355:KV918183 UR917355:UR918183 AEN917355:AEN918183 AOJ917355:AOJ918183 AYF917355:AYF918183 BIB917355:BIB918183 BRX917355:BRX918183 CBT917355:CBT918183 CLP917355:CLP918183 CVL917355:CVL918183 DFH917355:DFH918183 DPD917355:DPD918183 DYZ917355:DYZ918183 EIV917355:EIV918183 ESR917355:ESR918183 FCN917355:FCN918183 FMJ917355:FMJ918183 FWF917355:FWF918183 GGB917355:GGB918183 GPX917355:GPX918183 GZT917355:GZT918183 HJP917355:HJP918183 HTL917355:HTL918183 IDH917355:IDH918183 IND917355:IND918183 IWZ917355:IWZ918183 JGV917355:JGV918183 JQR917355:JQR918183 KAN917355:KAN918183 KKJ917355:KKJ918183 KUF917355:KUF918183 LEB917355:LEB918183 LNX917355:LNX918183 LXT917355:LXT918183 MHP917355:MHP918183 MRL917355:MRL918183 NBH917355:NBH918183 NLD917355:NLD918183 NUZ917355:NUZ918183 OEV917355:OEV918183 OOR917355:OOR918183 OYN917355:OYN918183 PIJ917355:PIJ918183 PSF917355:PSF918183 QCB917355:QCB918183 QLX917355:QLX918183 QVT917355:QVT918183 RFP917355:RFP918183 RPL917355:RPL918183 RZH917355:RZH918183 SJD917355:SJD918183 SSZ917355:SSZ918183 TCV917355:TCV918183 TMR917355:TMR918183 TWN917355:TWN918183 UGJ917355:UGJ918183 UQF917355:UQF918183 VAB917355:VAB918183 VJX917355:VJX918183 VTT917355:VTT918183 WDP917355:WDP918183 WNL917355:WNL918183 WXH917355:WXH918183 BG982891:BG983719 KV982891:KV983719 UR982891:UR983719 AEN982891:AEN983719 AOJ982891:AOJ983719 AYF982891:AYF983719 BIB982891:BIB983719 BRX982891:BRX983719 CBT982891:CBT983719 CLP982891:CLP983719 CVL982891:CVL983719 DFH982891:DFH983719 DPD982891:DPD983719 DYZ982891:DYZ983719 EIV982891:EIV983719 ESR982891:ESR983719 FCN982891:FCN983719 FMJ982891:FMJ983719 FWF982891:FWF983719 GGB982891:GGB983719 GPX982891:GPX983719 GZT982891:GZT983719 HJP982891:HJP983719 HTL982891:HTL983719 IDH982891:IDH983719 IND982891:IND983719 IWZ982891:IWZ983719 JGV982891:JGV983719 JQR982891:JQR983719 KAN982891:KAN983719 KKJ982891:KKJ983719 KUF982891:KUF983719 LEB982891:LEB983719 LNX982891:LNX983719 LXT982891:LXT983719 MHP982891:MHP983719 MRL982891:MRL983719 NBH982891:NBH983719 NLD982891:NLD983719 NUZ982891:NUZ983719 OEV982891:OEV983719 OOR982891:OOR983719 OYN982891:OYN983719 PIJ982891:PIJ983719 PSF982891:PSF983719 QCB982891:QCB983719 QLX982891:QLX983719 QVT982891:QVT983719 RFP982891:RFP983719 RPL982891:RPL983719 RZH982891:RZH983719 SJD982891:SJD983719 SSZ982891:SSZ983719 TCV982891:TCV983719 TMR982891:TMR983719 TWN982891:TWN983719 UGJ982891:UGJ983719 UQF982891:UQF983719 VAB982891:VAB983719 VJX982891:VJX983719 VTT982891:VTT983719 WDP982891:WDP983719 WNL982891:WNL983719 WXH982891:WXH983719 WXE982891:WXE983719 BD65387:BD66215 KS65387:KS66215 UO65387:UO66215 AEK65387:AEK66215 AOG65387:AOG66215 AYC65387:AYC66215 BHY65387:BHY66215 BRU65387:BRU66215 CBQ65387:CBQ66215 CLM65387:CLM66215 CVI65387:CVI66215 DFE65387:DFE66215 DPA65387:DPA66215 DYW65387:DYW66215 EIS65387:EIS66215 ESO65387:ESO66215 FCK65387:FCK66215 FMG65387:FMG66215 FWC65387:FWC66215 GFY65387:GFY66215 GPU65387:GPU66215 GZQ65387:GZQ66215 HJM65387:HJM66215 HTI65387:HTI66215 IDE65387:IDE66215 INA65387:INA66215 IWW65387:IWW66215 JGS65387:JGS66215 JQO65387:JQO66215 KAK65387:KAK66215 KKG65387:KKG66215 KUC65387:KUC66215 LDY65387:LDY66215 LNU65387:LNU66215 LXQ65387:LXQ66215 MHM65387:MHM66215 MRI65387:MRI66215 NBE65387:NBE66215 NLA65387:NLA66215 NUW65387:NUW66215 OES65387:OES66215 OOO65387:OOO66215 OYK65387:OYK66215 PIG65387:PIG66215 PSC65387:PSC66215 QBY65387:QBY66215 QLU65387:QLU66215 QVQ65387:QVQ66215 RFM65387:RFM66215 RPI65387:RPI66215 RZE65387:RZE66215 SJA65387:SJA66215 SSW65387:SSW66215 TCS65387:TCS66215 TMO65387:TMO66215 TWK65387:TWK66215 UGG65387:UGG66215 UQC65387:UQC66215 UZY65387:UZY66215 VJU65387:VJU66215 VTQ65387:VTQ66215 WDM65387:WDM66215 WNI65387:WNI66215 WXE65387:WXE66215 BD130923:BD131751 KS130923:KS131751 UO130923:UO131751 AEK130923:AEK131751 AOG130923:AOG131751 AYC130923:AYC131751 BHY130923:BHY131751 BRU130923:BRU131751 CBQ130923:CBQ131751 CLM130923:CLM131751 CVI130923:CVI131751 DFE130923:DFE131751 DPA130923:DPA131751 DYW130923:DYW131751 EIS130923:EIS131751 ESO130923:ESO131751 FCK130923:FCK131751 FMG130923:FMG131751 FWC130923:FWC131751 GFY130923:GFY131751 GPU130923:GPU131751 GZQ130923:GZQ131751 HJM130923:HJM131751 HTI130923:HTI131751 IDE130923:IDE131751 INA130923:INA131751 IWW130923:IWW131751 JGS130923:JGS131751 JQO130923:JQO131751 KAK130923:KAK131751 KKG130923:KKG131751 KUC130923:KUC131751 LDY130923:LDY131751 LNU130923:LNU131751 LXQ130923:LXQ131751 MHM130923:MHM131751 MRI130923:MRI131751 NBE130923:NBE131751 NLA130923:NLA131751 NUW130923:NUW131751 OES130923:OES131751 OOO130923:OOO131751 OYK130923:OYK131751 PIG130923:PIG131751 PSC130923:PSC131751 QBY130923:QBY131751 QLU130923:QLU131751 QVQ130923:QVQ131751 RFM130923:RFM131751 RPI130923:RPI131751 RZE130923:RZE131751 SJA130923:SJA131751 SSW130923:SSW131751 TCS130923:TCS131751 TMO130923:TMO131751 TWK130923:TWK131751 UGG130923:UGG131751 UQC130923:UQC131751 UZY130923:UZY131751 VJU130923:VJU131751 VTQ130923:VTQ131751 WDM130923:WDM131751 WNI130923:WNI131751 WXE130923:WXE131751 BD196459:BD197287 KS196459:KS197287 UO196459:UO197287 AEK196459:AEK197287 AOG196459:AOG197287 AYC196459:AYC197287 BHY196459:BHY197287 BRU196459:BRU197287 CBQ196459:CBQ197287 CLM196459:CLM197287 CVI196459:CVI197287 DFE196459:DFE197287 DPA196459:DPA197287 DYW196459:DYW197287 EIS196459:EIS197287 ESO196459:ESO197287 FCK196459:FCK197287 FMG196459:FMG197287 FWC196459:FWC197287 GFY196459:GFY197287 GPU196459:GPU197287 GZQ196459:GZQ197287 HJM196459:HJM197287 HTI196459:HTI197287 IDE196459:IDE197287 INA196459:INA197287 IWW196459:IWW197287 JGS196459:JGS197287 JQO196459:JQO197287 KAK196459:KAK197287 KKG196459:KKG197287 KUC196459:KUC197287 LDY196459:LDY197287 LNU196459:LNU197287 LXQ196459:LXQ197287 MHM196459:MHM197287 MRI196459:MRI197287 NBE196459:NBE197287 NLA196459:NLA197287 NUW196459:NUW197287 OES196459:OES197287 OOO196459:OOO197287 OYK196459:OYK197287 PIG196459:PIG197287 PSC196459:PSC197287 QBY196459:QBY197287 QLU196459:QLU197287 QVQ196459:QVQ197287 RFM196459:RFM197287 RPI196459:RPI197287 RZE196459:RZE197287 SJA196459:SJA197287 SSW196459:SSW197287 TCS196459:TCS197287 TMO196459:TMO197287 TWK196459:TWK197287 UGG196459:UGG197287 UQC196459:UQC197287 UZY196459:UZY197287 VJU196459:VJU197287 VTQ196459:VTQ197287 WDM196459:WDM197287 WNI196459:WNI197287 WXE196459:WXE197287 BD261995:BD262823 KS261995:KS262823 UO261995:UO262823 AEK261995:AEK262823 AOG261995:AOG262823 AYC261995:AYC262823 BHY261995:BHY262823 BRU261995:BRU262823 CBQ261995:CBQ262823 CLM261995:CLM262823 CVI261995:CVI262823 DFE261995:DFE262823 DPA261995:DPA262823 DYW261995:DYW262823 EIS261995:EIS262823 ESO261995:ESO262823 FCK261995:FCK262823 FMG261995:FMG262823 FWC261995:FWC262823 GFY261995:GFY262823 GPU261995:GPU262823 GZQ261995:GZQ262823 HJM261995:HJM262823 HTI261995:HTI262823 IDE261995:IDE262823 INA261995:INA262823 IWW261995:IWW262823 JGS261995:JGS262823 JQO261995:JQO262823 KAK261995:KAK262823 KKG261995:KKG262823 KUC261995:KUC262823 LDY261995:LDY262823 LNU261995:LNU262823 LXQ261995:LXQ262823 MHM261995:MHM262823 MRI261995:MRI262823 NBE261995:NBE262823 NLA261995:NLA262823 NUW261995:NUW262823 OES261995:OES262823 OOO261995:OOO262823 OYK261995:OYK262823 PIG261995:PIG262823 PSC261995:PSC262823 QBY261995:QBY262823 QLU261995:QLU262823 QVQ261995:QVQ262823 RFM261995:RFM262823 RPI261995:RPI262823 RZE261995:RZE262823 SJA261995:SJA262823 SSW261995:SSW262823 TCS261995:TCS262823 TMO261995:TMO262823 TWK261995:TWK262823 UGG261995:UGG262823 UQC261995:UQC262823 UZY261995:UZY262823 VJU261995:VJU262823 VTQ261995:VTQ262823 WDM261995:WDM262823 WNI261995:WNI262823 WXE261995:WXE262823 BD327531:BD328359 KS327531:KS328359 UO327531:UO328359 AEK327531:AEK328359 AOG327531:AOG328359 AYC327531:AYC328359 BHY327531:BHY328359 BRU327531:BRU328359 CBQ327531:CBQ328359 CLM327531:CLM328359 CVI327531:CVI328359 DFE327531:DFE328359 DPA327531:DPA328359 DYW327531:DYW328359 EIS327531:EIS328359 ESO327531:ESO328359 FCK327531:FCK328359 FMG327531:FMG328359 FWC327531:FWC328359 GFY327531:GFY328359 GPU327531:GPU328359 GZQ327531:GZQ328359 HJM327531:HJM328359 HTI327531:HTI328359 IDE327531:IDE328359 INA327531:INA328359 IWW327531:IWW328359 JGS327531:JGS328359 JQO327531:JQO328359 KAK327531:KAK328359 KKG327531:KKG328359 KUC327531:KUC328359 LDY327531:LDY328359 LNU327531:LNU328359 LXQ327531:LXQ328359 MHM327531:MHM328359 MRI327531:MRI328359 NBE327531:NBE328359 NLA327531:NLA328359 NUW327531:NUW328359 OES327531:OES328359 OOO327531:OOO328359 OYK327531:OYK328359 PIG327531:PIG328359 PSC327531:PSC328359 QBY327531:QBY328359 QLU327531:QLU328359 QVQ327531:QVQ328359 RFM327531:RFM328359 RPI327531:RPI328359 RZE327531:RZE328359 SJA327531:SJA328359 SSW327531:SSW328359 TCS327531:TCS328359 TMO327531:TMO328359 TWK327531:TWK328359 UGG327531:UGG328359 UQC327531:UQC328359 UZY327531:UZY328359 VJU327531:VJU328359 VTQ327531:VTQ328359 WDM327531:WDM328359 WNI327531:WNI328359 WXE327531:WXE328359 BD393067:BD393895 KS393067:KS393895 UO393067:UO393895 AEK393067:AEK393895 AOG393067:AOG393895 AYC393067:AYC393895 BHY393067:BHY393895 BRU393067:BRU393895 CBQ393067:CBQ393895 CLM393067:CLM393895 CVI393067:CVI393895 DFE393067:DFE393895 DPA393067:DPA393895 DYW393067:DYW393895 EIS393067:EIS393895 ESO393067:ESO393895 FCK393067:FCK393895 FMG393067:FMG393895 FWC393067:FWC393895 GFY393067:GFY393895 GPU393067:GPU393895 GZQ393067:GZQ393895 HJM393067:HJM393895 HTI393067:HTI393895 IDE393067:IDE393895 INA393067:INA393895 IWW393067:IWW393895 JGS393067:JGS393895 JQO393067:JQO393895 KAK393067:KAK393895 KKG393067:KKG393895 KUC393067:KUC393895 LDY393067:LDY393895 LNU393067:LNU393895 LXQ393067:LXQ393895 MHM393067:MHM393895 MRI393067:MRI393895 NBE393067:NBE393895 NLA393067:NLA393895 NUW393067:NUW393895 OES393067:OES393895 OOO393067:OOO393895 OYK393067:OYK393895 PIG393067:PIG393895 PSC393067:PSC393895 QBY393067:QBY393895 QLU393067:QLU393895 QVQ393067:QVQ393895 RFM393067:RFM393895 RPI393067:RPI393895 RZE393067:RZE393895 SJA393067:SJA393895 SSW393067:SSW393895 TCS393067:TCS393895 TMO393067:TMO393895 TWK393067:TWK393895 UGG393067:UGG393895 UQC393067:UQC393895 UZY393067:UZY393895 VJU393067:VJU393895 VTQ393067:VTQ393895 WDM393067:WDM393895 WNI393067:WNI393895 WXE393067:WXE393895 BD458603:BD459431 KS458603:KS459431 UO458603:UO459431 AEK458603:AEK459431 AOG458603:AOG459431 AYC458603:AYC459431 BHY458603:BHY459431 BRU458603:BRU459431 CBQ458603:CBQ459431 CLM458603:CLM459431 CVI458603:CVI459431 DFE458603:DFE459431 DPA458603:DPA459431 DYW458603:DYW459431 EIS458603:EIS459431 ESO458603:ESO459431 FCK458603:FCK459431 FMG458603:FMG459431 FWC458603:FWC459431 GFY458603:GFY459431 GPU458603:GPU459431 GZQ458603:GZQ459431 HJM458603:HJM459431 HTI458603:HTI459431 IDE458603:IDE459431 INA458603:INA459431 IWW458603:IWW459431 JGS458603:JGS459431 JQO458603:JQO459431 KAK458603:KAK459431 KKG458603:KKG459431 KUC458603:KUC459431 LDY458603:LDY459431 LNU458603:LNU459431 LXQ458603:LXQ459431 MHM458603:MHM459431 MRI458603:MRI459431 NBE458603:NBE459431 NLA458603:NLA459431 NUW458603:NUW459431 OES458603:OES459431 OOO458603:OOO459431 OYK458603:OYK459431 PIG458603:PIG459431 PSC458603:PSC459431 QBY458603:QBY459431 QLU458603:QLU459431 QVQ458603:QVQ459431 RFM458603:RFM459431 RPI458603:RPI459431 RZE458603:RZE459431 SJA458603:SJA459431 SSW458603:SSW459431 TCS458603:TCS459431 TMO458603:TMO459431 TWK458603:TWK459431 UGG458603:UGG459431 UQC458603:UQC459431 UZY458603:UZY459431 VJU458603:VJU459431 VTQ458603:VTQ459431 WDM458603:WDM459431 WNI458603:WNI459431 WXE458603:WXE459431 BD524139:BD524967 KS524139:KS524967 UO524139:UO524967 AEK524139:AEK524967 AOG524139:AOG524967 AYC524139:AYC524967 BHY524139:BHY524967 BRU524139:BRU524967 CBQ524139:CBQ524967 CLM524139:CLM524967 CVI524139:CVI524967 DFE524139:DFE524967 DPA524139:DPA524967 DYW524139:DYW524967 EIS524139:EIS524967 ESO524139:ESO524967 FCK524139:FCK524967 FMG524139:FMG524967 FWC524139:FWC524967 GFY524139:GFY524967 GPU524139:GPU524967 GZQ524139:GZQ524967 HJM524139:HJM524967 HTI524139:HTI524967 IDE524139:IDE524967 INA524139:INA524967 IWW524139:IWW524967 JGS524139:JGS524967 JQO524139:JQO524967 KAK524139:KAK524967 KKG524139:KKG524967 KUC524139:KUC524967 LDY524139:LDY524967 LNU524139:LNU524967 LXQ524139:LXQ524967 MHM524139:MHM524967 MRI524139:MRI524967 NBE524139:NBE524967 NLA524139:NLA524967 NUW524139:NUW524967 OES524139:OES524967 OOO524139:OOO524967 OYK524139:OYK524967 PIG524139:PIG524967 PSC524139:PSC524967 QBY524139:QBY524967 QLU524139:QLU524967 QVQ524139:QVQ524967 RFM524139:RFM524967 RPI524139:RPI524967 RZE524139:RZE524967 SJA524139:SJA524967 SSW524139:SSW524967 TCS524139:TCS524967 TMO524139:TMO524967 TWK524139:TWK524967 UGG524139:UGG524967 UQC524139:UQC524967 UZY524139:UZY524967 VJU524139:VJU524967 VTQ524139:VTQ524967 WDM524139:WDM524967 WNI524139:WNI524967 WXE524139:WXE524967 BD589675:BD590503 KS589675:KS590503 UO589675:UO590503 AEK589675:AEK590503 AOG589675:AOG590503 AYC589675:AYC590503 BHY589675:BHY590503 BRU589675:BRU590503 CBQ589675:CBQ590503 CLM589675:CLM590503 CVI589675:CVI590503 DFE589675:DFE590503 DPA589675:DPA590503 DYW589675:DYW590503 EIS589675:EIS590503 ESO589675:ESO590503 FCK589675:FCK590503 FMG589675:FMG590503 FWC589675:FWC590503 GFY589675:GFY590503 GPU589675:GPU590503 GZQ589675:GZQ590503 HJM589675:HJM590503 HTI589675:HTI590503 IDE589675:IDE590503 INA589675:INA590503 IWW589675:IWW590503 JGS589675:JGS590503 JQO589675:JQO590503 KAK589675:KAK590503 KKG589675:KKG590503 KUC589675:KUC590503 LDY589675:LDY590503 LNU589675:LNU590503 LXQ589675:LXQ590503 MHM589675:MHM590503 MRI589675:MRI590503 NBE589675:NBE590503 NLA589675:NLA590503 NUW589675:NUW590503 OES589675:OES590503 OOO589675:OOO590503 OYK589675:OYK590503 PIG589675:PIG590503 PSC589675:PSC590503 QBY589675:QBY590503 QLU589675:QLU590503 QVQ589675:QVQ590503 RFM589675:RFM590503 RPI589675:RPI590503 RZE589675:RZE590503 SJA589675:SJA590503 SSW589675:SSW590503 TCS589675:TCS590503 TMO589675:TMO590503 TWK589675:TWK590503 UGG589675:UGG590503 UQC589675:UQC590503 UZY589675:UZY590503 VJU589675:VJU590503 VTQ589675:VTQ590503 WDM589675:WDM590503 WNI589675:WNI590503 WXE589675:WXE590503 BD655211:BD656039 KS655211:KS656039 UO655211:UO656039 AEK655211:AEK656039 AOG655211:AOG656039 AYC655211:AYC656039 BHY655211:BHY656039 BRU655211:BRU656039 CBQ655211:CBQ656039 CLM655211:CLM656039 CVI655211:CVI656039 DFE655211:DFE656039 DPA655211:DPA656039 DYW655211:DYW656039 EIS655211:EIS656039 ESO655211:ESO656039 FCK655211:FCK656039 FMG655211:FMG656039 FWC655211:FWC656039 GFY655211:GFY656039 GPU655211:GPU656039 GZQ655211:GZQ656039 HJM655211:HJM656039 HTI655211:HTI656039 IDE655211:IDE656039 INA655211:INA656039 IWW655211:IWW656039 JGS655211:JGS656039 JQO655211:JQO656039 KAK655211:KAK656039 KKG655211:KKG656039 KUC655211:KUC656039 LDY655211:LDY656039 LNU655211:LNU656039 LXQ655211:LXQ656039 MHM655211:MHM656039 MRI655211:MRI656039 NBE655211:NBE656039 NLA655211:NLA656039 NUW655211:NUW656039 OES655211:OES656039 OOO655211:OOO656039 OYK655211:OYK656039 PIG655211:PIG656039 PSC655211:PSC656039 QBY655211:QBY656039 QLU655211:QLU656039 QVQ655211:QVQ656039 RFM655211:RFM656039 RPI655211:RPI656039 RZE655211:RZE656039 SJA655211:SJA656039 SSW655211:SSW656039 TCS655211:TCS656039 TMO655211:TMO656039 TWK655211:TWK656039 UGG655211:UGG656039 UQC655211:UQC656039 UZY655211:UZY656039 VJU655211:VJU656039 VTQ655211:VTQ656039 WDM655211:WDM656039 WNI655211:WNI656039 WXE655211:WXE656039 BD720747:BD721575 KS720747:KS721575 UO720747:UO721575 AEK720747:AEK721575 AOG720747:AOG721575 AYC720747:AYC721575 BHY720747:BHY721575 BRU720747:BRU721575 CBQ720747:CBQ721575 CLM720747:CLM721575 CVI720747:CVI721575 DFE720747:DFE721575 DPA720747:DPA721575 DYW720747:DYW721575 EIS720747:EIS721575 ESO720747:ESO721575 FCK720747:FCK721575 FMG720747:FMG721575 FWC720747:FWC721575 GFY720747:GFY721575 GPU720747:GPU721575 GZQ720747:GZQ721575 HJM720747:HJM721575 HTI720747:HTI721575 IDE720747:IDE721575 INA720747:INA721575 IWW720747:IWW721575 JGS720747:JGS721575 JQO720747:JQO721575 KAK720747:KAK721575 KKG720747:KKG721575 KUC720747:KUC721575 LDY720747:LDY721575 LNU720747:LNU721575 LXQ720747:LXQ721575 MHM720747:MHM721575 MRI720747:MRI721575 NBE720747:NBE721575 NLA720747:NLA721575 NUW720747:NUW721575 OES720747:OES721575 OOO720747:OOO721575 OYK720747:OYK721575 PIG720747:PIG721575 PSC720747:PSC721575 QBY720747:QBY721575 QLU720747:QLU721575 QVQ720747:QVQ721575 RFM720747:RFM721575 RPI720747:RPI721575 RZE720747:RZE721575 SJA720747:SJA721575 SSW720747:SSW721575 TCS720747:TCS721575 TMO720747:TMO721575 TWK720747:TWK721575 UGG720747:UGG721575 UQC720747:UQC721575 UZY720747:UZY721575 VJU720747:VJU721575 VTQ720747:VTQ721575 WDM720747:WDM721575 WNI720747:WNI721575 WXE720747:WXE721575 BD786283:BD787111 KS786283:KS787111 UO786283:UO787111 AEK786283:AEK787111 AOG786283:AOG787111 AYC786283:AYC787111 BHY786283:BHY787111 BRU786283:BRU787111 CBQ786283:CBQ787111 CLM786283:CLM787111 CVI786283:CVI787111 DFE786283:DFE787111 DPA786283:DPA787111 DYW786283:DYW787111 EIS786283:EIS787111 ESO786283:ESO787111 FCK786283:FCK787111 FMG786283:FMG787111 FWC786283:FWC787111 GFY786283:GFY787111 GPU786283:GPU787111 GZQ786283:GZQ787111 HJM786283:HJM787111 HTI786283:HTI787111 IDE786283:IDE787111 INA786283:INA787111 IWW786283:IWW787111 JGS786283:JGS787111 JQO786283:JQO787111 KAK786283:KAK787111 KKG786283:KKG787111 KUC786283:KUC787111 LDY786283:LDY787111 LNU786283:LNU787111 LXQ786283:LXQ787111 MHM786283:MHM787111 MRI786283:MRI787111 NBE786283:NBE787111 NLA786283:NLA787111 NUW786283:NUW787111 OES786283:OES787111 OOO786283:OOO787111 OYK786283:OYK787111 PIG786283:PIG787111 PSC786283:PSC787111 QBY786283:QBY787111 QLU786283:QLU787111 QVQ786283:QVQ787111 RFM786283:RFM787111 RPI786283:RPI787111 RZE786283:RZE787111 SJA786283:SJA787111 SSW786283:SSW787111 TCS786283:TCS787111 TMO786283:TMO787111 TWK786283:TWK787111 UGG786283:UGG787111 UQC786283:UQC787111 UZY786283:UZY787111 VJU786283:VJU787111 VTQ786283:VTQ787111 WDM786283:WDM787111 WNI786283:WNI787111 WXE786283:WXE787111 BD851819:BD852647 KS851819:KS852647 UO851819:UO852647 AEK851819:AEK852647 AOG851819:AOG852647 AYC851819:AYC852647 BHY851819:BHY852647 BRU851819:BRU852647 CBQ851819:CBQ852647 CLM851819:CLM852647 CVI851819:CVI852647 DFE851819:DFE852647 DPA851819:DPA852647 DYW851819:DYW852647 EIS851819:EIS852647 ESO851819:ESO852647 FCK851819:FCK852647 FMG851819:FMG852647 FWC851819:FWC852647 GFY851819:GFY852647 GPU851819:GPU852647 GZQ851819:GZQ852647 HJM851819:HJM852647 HTI851819:HTI852647 IDE851819:IDE852647 INA851819:INA852647 IWW851819:IWW852647 JGS851819:JGS852647 JQO851819:JQO852647 KAK851819:KAK852647 KKG851819:KKG852647 KUC851819:KUC852647 LDY851819:LDY852647 LNU851819:LNU852647 LXQ851819:LXQ852647 MHM851819:MHM852647 MRI851819:MRI852647 NBE851819:NBE852647 NLA851819:NLA852647 NUW851819:NUW852647 OES851819:OES852647 OOO851819:OOO852647 OYK851819:OYK852647 PIG851819:PIG852647 PSC851819:PSC852647 QBY851819:QBY852647 QLU851819:QLU852647 QVQ851819:QVQ852647 RFM851819:RFM852647 RPI851819:RPI852647 RZE851819:RZE852647 SJA851819:SJA852647 SSW851819:SSW852647 TCS851819:TCS852647 TMO851819:TMO852647 TWK851819:TWK852647 UGG851819:UGG852647 UQC851819:UQC852647 UZY851819:UZY852647 VJU851819:VJU852647 VTQ851819:VTQ852647 WDM851819:WDM852647 WNI851819:WNI852647 WXE851819:WXE852647 BD917355:BD918183 KS917355:KS918183 UO917355:UO918183 AEK917355:AEK918183 AOG917355:AOG918183 AYC917355:AYC918183 BHY917355:BHY918183 BRU917355:BRU918183 CBQ917355:CBQ918183 CLM917355:CLM918183 CVI917355:CVI918183 DFE917355:DFE918183 DPA917355:DPA918183 DYW917355:DYW918183 EIS917355:EIS918183 ESO917355:ESO918183 FCK917355:FCK918183 FMG917355:FMG918183 FWC917355:FWC918183 GFY917355:GFY918183 GPU917355:GPU918183 GZQ917355:GZQ918183 HJM917355:HJM918183 HTI917355:HTI918183 IDE917355:IDE918183 INA917355:INA918183 IWW917355:IWW918183 JGS917355:JGS918183 JQO917355:JQO918183 KAK917355:KAK918183 KKG917355:KKG918183 KUC917355:KUC918183 LDY917355:LDY918183 LNU917355:LNU918183 LXQ917355:LXQ918183 MHM917355:MHM918183 MRI917355:MRI918183 NBE917355:NBE918183 NLA917355:NLA918183 NUW917355:NUW918183 OES917355:OES918183 OOO917355:OOO918183 OYK917355:OYK918183 PIG917355:PIG918183 PSC917355:PSC918183 QBY917355:QBY918183 QLU917355:QLU918183 QVQ917355:QVQ918183 RFM917355:RFM918183 RPI917355:RPI918183 RZE917355:RZE918183 SJA917355:SJA918183 SSW917355:SSW918183 TCS917355:TCS918183 TMO917355:TMO918183 TWK917355:TWK918183 UGG917355:UGG918183 UQC917355:UQC918183 UZY917355:UZY918183 VJU917355:VJU918183 VTQ917355:VTQ918183 WDM917355:WDM918183 WNI917355:WNI918183 WXE917355:WXE918183 BD982891:BD983719 KS982891:KS983719 UO982891:UO983719 AEK982891:AEK983719 AOG982891:AOG983719 AYC982891:AYC983719 BHY982891:BHY983719 BRU982891:BRU983719 CBQ982891:CBQ983719 CLM982891:CLM983719 CVI982891:CVI983719 DFE982891:DFE983719 DPA982891:DPA983719 DYW982891:DYW983719 EIS982891:EIS983719 ESO982891:ESO983719 FCK982891:FCK983719 FMG982891:FMG983719 FWC982891:FWC983719 GFY982891:GFY983719 GPU982891:GPU983719 GZQ982891:GZQ983719 HJM982891:HJM983719 HTI982891:HTI983719 IDE982891:IDE983719 INA982891:INA983719 IWW982891:IWW983719 JGS982891:JGS983719 JQO982891:JQO983719 KAK982891:KAK983719 KKG982891:KKG983719 KUC982891:KUC983719 LDY982891:LDY983719 LNU982891:LNU983719 LXQ982891:LXQ983719 MHM982891:MHM983719 MRI982891:MRI983719 NBE982891:NBE983719 NLA982891:NLA983719 NUW982891:NUW983719 OES982891:OES983719 OOO982891:OOO983719 OYK982891:OYK983719 PIG982891:PIG983719 PSC982891:PSC983719 QBY982891:QBY983719 QLU982891:QLU983719 QVQ982891:QVQ983719 RFM982891:RFM983719 RPI982891:RPI983719 RZE982891:RZE983719 SJA982891:SJA983719 SSW982891:SSW983719 TCS982891:TCS983719 TMO982891:TMO983719 TWK982891:TWK983719 UGG982891:UGG983719 UQC982891:UQC983719 UZY982891:UZY983719 VJU982891:VJU983719 VTQ982891:VTQ983719 WDM982891:WDM983719 WNI982891:WNI983719 BJ9 BJ27 WXH9 WXH27 WNL9 WNL27 WDP9 WDP27 VTT9 VTT27 VJX9 VJX27 VAB9 VAB27 UQF9 UQF27 UGJ9 UGJ27 TWN9 TWN27 TMR9 TMR27 TCV9 TCV27 SSZ9 SSZ27 SJD9 SJD27 RZH9 RZH27 RPL9 RPL27 RFP9 RFP27 QVT9 QVT27 QLX9 QLX27 QCB9 QCB27 PSF9 PSF27 PIJ9 PIJ27 OYN9 OYN27 OOR9 OOR27 OEV9 OEV27 NUZ9 NUZ27 NLD9 NLD27 NBH9 NBH27 MRL9 MRL27 MHP9 MHP27 LXT9 LXT27 LNX9 LNX27 LEB9 LEB27 KUF9 KUF27 KKJ9 KKJ27 KAN9 KAN27 JQR9 JQR27 JGV9 JGV27 IWZ9 IWZ27 IND9 IND27 IDH9 IDH27 HTL9 HTL27 HJP9 HJP27 GZT9 GZT27 GPX9 GPX27 GGB9 GGB27 FWF9 FWF27 FMJ9 FMJ27 FCN9 FCN27 ESR9 ESR27 EIV9 EIV27 DYZ9 DYZ27 DPD9 DPD27 DFH9 DFH27 CVL9 CVL27 CLP9 CLP27 CBT9 CBT27 BRX9 BRX27 BIB9 BIB27 AYF9 AYF27 AOJ9 AOJ27 AEN9 AEN27 UR9 UR27 KV9 KV27 WXK9 WXK27 WNO9 WNO27 WDS9 WDS27 VTW9 VTW27 VKA9 VKA27 VAE9 VAE27 UQI9 UQI27 UGM9 UGM27 TWQ9 TWQ27 TMU9 TMU27 TCY9 TCY27 STC9 STC27 SJG9 SJG27 RZK9 RZK27 RPO9 RPO27 RFS9 RFS27 QVW9 QVW27 QMA9 QMA27 QCE9 QCE27 PSI9 PSI27 PIM9 PIM27 OYQ9 OYQ27 OOU9 OOU27 OEY9 OEY27 NVC9 NVC27 NLG9 NLG27 NBK9 NBK27 MRO9 MRO27 MHS9 MHS27 LXW9 LXW27 LOA9 LOA27 LEE9 LEE27 KUI9 KUI27 KKM9 KKM27 KAQ9 KAQ27 JQU9 JQU27 JGY9 JGY27 IXC9 IXC27 ING9 ING27 IDK9 IDK27 HTO9 HTO27 HJS9 HJS27 GZW9 GZW27 GQA9 GQA27 GGE9 GGE27 FWI9 FWI27 FMM9 FMM27 FCQ9 FCQ27 ESU9 ESU27 EIY9 EIY27 DZC9 DZC27 DPG9 DPG27 DFK9 DFK27 CVO9 CVO27 CLS9 CLS27 CBW9 CBW27 BSA9 BSA27 BIE9 BIE27 AYI9 AYI27 AOM9 AOM27 AEQ9 AEQ27 UU9 UU27 KY9 KY27 WXE9 WXE27 WNI9 WNI27 WDM9 WDM27 VTQ9 VTQ27 VJU9 VJU27 UZY9 UZY27 UQC9 UQC27 UGG9 UGG27 TWK9 TWK27 TMO9 TMO27 TCS9 TCS27 SSW9 SSW27 SJA9 SJA27 RZE9 RZE27 RPI9 RPI27 RFM9 RFM27 QVQ9 QVQ27 QLU9 QLU27 QBY9 QBY27 PSC9 PSC27 PIG9 PIG27 OYK9 OYK27 OOO9 OOO27 OES9 OES27 NUW9 NUW27 NLA9 NLA27 NBE9 NBE27 MRI9 MRI27 MHM9 MHM27 LXQ9 LXQ27 LNU9 LNU27 LDY9 LDY27 KUC9 KUC27 KKG9 KKG27 KAK9 KAK27 JQO9 JQO27 JGS9 JGS27 IWW9 IWW27 INA9 INA27 IDE9 IDE27 HTI9 HTI27 HJM9 HJM27 GZQ9 GZQ27 GPU9 GPU27 GFY9 GFY27 FWC9 FWC27 FMG9 FMG27 FCK9 FCK27 ESO9 ESO27 EIS9 EIS27 DYW9 DYW27 DPA9 DPA27 DFE9 DFE27 CVI9 CVI27 CLM9 CLM27 CBQ9 CBQ27 BRU9 BRU27 BHY9 BHY27 AYC9 AYC27 AOG9 AOG27 AEK9 AEK27 UO9 UO27 KS9 KS27 BG9 BD9 BD27 BG27 WXI119:WXI121 WNM119:WNM121 WDQ119:WDQ121 VTU119:VTU121 VJY119:VJY121 VAC119:VAC121 UQG119:UQG121 UGK119:UGK121 TWO119:TWO121 TMS119:TMS121 TCW119:TCW121 STA119:STA121 SJE119:SJE121 RZI119:RZI121 RPM119:RPM121 RFQ119:RFQ121 QVU119:QVU121 QLY119:QLY121 QCC119:QCC121 PSG119:PSG121 PIK119:PIK121 OYO119:OYO121 OOS119:OOS121 OEW119:OEW121 NVA119:NVA121 NLE119:NLE121 NBI119:NBI121 MRM119:MRM121 MHQ119:MHQ121 LXU119:LXU121 LNY119:LNY121 LEC119:LEC121 KUG119:KUG121 KKK119:KKK121 KAO119:KAO121 JQS119:JQS121 JGW119:JGW121 IXA119:IXA121 INE119:INE121 IDI119:IDI121 HTM119:HTM121 HJQ119:HJQ121 GZU119:GZU121 GPY119:GPY121 GGC119:GGC121 FWG119:FWG121 FMK119:FMK121 FCO119:FCO121 ESS119:ESS121 EIW119:EIW121 DZA119:DZA121 DPE119:DPE121 DFI119:DFI121 CVM119:CVM121 CLQ119:CLQ121 CBU119:CBU121 BRY119:BRY121 BIC119:BIC121 AYG119:AYG121 AOK119:AOK121 AEO119:AEO121 US119:US121 KW119:KW121 LXT122:LXT679 BH22 BH25:BH26 MHP122:MHP679 VTO42 VJS42 UZW42 UQA42 UGE42 TWI42 TMM42 TCQ42 SSU42 SIY42 RZC42 RPG42 RFK42 QVO42 QLS42 QBW42 PSA42 PIE42 OYI42 OOM42 OEQ42 NUU42 NKY42 NBC42 MRG42 MHK42 LXO42 LNS42 LDW42 KUA42 KKE42 KAI42 JQM42 JGQ42 IWU42 IMY42 IDC42 HTG42 HJK42 GZO42 GPS42 GFW42 FWA42 FME42 FCI42 ESM42 EIQ42 DYU42 DOY42 DFC42 CVG42 CLK42 CBO42 BRS42 BHW42 AYA42 AOE42 AEI42 UM42 KQ42 WXF42 WNJ42 WDN42 VTR42 VJV42 UZZ42 UQD42 UGH42 TWL42 TMP42 TCT42 SSX42 SJB42 RZF42 RPJ42 RFN42 QVR42 QLV42 QBZ42 PSD42 PIH42 OYL42 OOP42 OET42 NUX42 NLB42 NBF42 MRJ42 MHN42 LXR42 LNV42 LDZ42 KUD42 KKH42 KAL42 JQP42 JGT42 IWX42 INB42 IDF42 HTJ42 HJN42 GZR42 GPV42 GFZ42 FWD42 FMH42 FCL42 ESP42 EIT42 DYX42 DPB42 DFF42 CVJ42 CLN42 CBR42 BRV42 BHZ42 AYD42 AOH42 AEL42 UP42 KT42 WCZ43 WXI42 WNM42 WDQ42 VTU42 VJY42 VAC42 UQG42 UGK42 TWO42 TMS42 TCW42 STA42 SJE42 RZI42 RPM42 RFQ42 QVU42 QLY42 QCC42 PSG42 PIK42 OYO42 OOS42 OEW42 NVA42 NLE42 NBI42 MRM42 MHQ42 LXU42 LNY42 LEC42 KUG42 KKK42 KAO42 JQS42 JGW42 IXA42 INE42 IDI42 HTM42 HJQ42 GZU42 GPY42 GGC42 FWG42 FMK42 FCO42 ESS42 EIW42 DZA42 DPE42 DFI42 CVM42 CLQ42 CBU42 BRY42 BIC42 AYG42 AOK42 AEO42 US42 KW42 WXC42 VTD43 WNG42 AEO39 MRL122:MRL679 UQ40 NBH122:NBH679 BHY21 BRU21 CBQ21 CLM21 CVI21 DFE21 DPA21 DYW21 EIS21 ESO21 FCK21 FMG21 FWC21 GFY21 GPU21 GZQ21 HJM21 HTI21 IDE21 INA21 IWW21 JGS21 JQO21 KAK21 KKG21 KUC21 LDY21 LNU21 LXQ21 MHM21 MRI21 NBE21 NLA21 NUW21 OES21 OOO21 OYK21 PIG21 PSC21 QBY21 QLU21 QVQ21 RFM21 RPI21 RZE21 SJA21 SSW21 TCS21 TMO21 TWK21 UGG21 UQC21 UZY21 VJU21 VTQ21 WDM21 WNI21 WXE21 KS21 UO21 AEK21 AYC21 AOG21 KY21 UU21 AEQ21 AOM21 AYI21 BIE21 BSA21 CBW21 CLS21 CVO21 DFK21 DPG21 DZC21 EIY21 ESU21 FCQ21 FMM21 FWI21 GGE21 GQA21 GZW21 HJS21 HTO21 IDK21 ING21 IXC21 JGY21 JQU21 KAQ21 KKM21 KUI21 LEE21 LOA21 LXW21 MHS21 MRO21 NBK21 NLG21 NVC21 OEY21 OOU21 OYQ21 PIM21 PSI21 QCE21 QMA21 QVW21 RFS21 RPO21 RZK21 SJG21 STC21 TCY21 TMU21 TWQ21 UGM21 UQI21 VAE21 VKA21 VTW21 WDS21 WNO21 WXK21 AEN21 UR21 KV21 AOJ21 AYF21 BIB21 BRX21 CBT21 CLP21 CVL21 DFH21 DPD21 DYZ21 EIV21 ESR21 FCN21 FMJ21 FWF21 GGB21 GPX21 GZT21 HJP21 HTL21 IDH21 IND21 IWZ21 JGV21 JQR21 KAN21 KKJ21 KUF21 LEB21 LNX21 LXT21 MHP21 MRL21 NBH21 NLD21 NUZ21 OEV21 OOR21 OYN21 PIJ21 PSF21 QCB21 QLX21 QVT21 RFP21 RPL21 RZH21 SJD21 SSZ21 TCV21 TMR21 TWN21 UGJ21 UQF21 VAB21 VJX21 VTT21 WDP21 WNL21 WXH21 C21 BI21 BL21 BHY24 BRU24 CBQ24 CLM24 CVI24 DFE24 DPA24 DYW24 EIS24 ESO24 FCK24 FMG24 FWC24 GFY24 GPU24 GZQ24 HJM24 HTI24 IDE24 INA24 IWW24 JGS24 JQO24 KAK24 KKG24 KUC24 LDY24 LNU24 LXQ24 MHM24 MRI24 NBE24 NLA24 NUW24 OES24 OOO24 OYK24 PIG24 PSC24 QBY24 QLU24 QVQ24 RFM24 RPI24 RZE24 SJA24 SSW24 TCS24 TMO24 TWK24 UGG24 UQC24 UZY24 VJU24 VTQ24 WDM24 WNI24 WXE24 KS24 UO24 AEK24 AYC24 AOG24 KY24 UU24 AEQ24 AOM24 AYI24 BIE24 BSA24 CBW24 CLS24 CVO24 DFK24 DPG24 DZC24 EIY24 ESU24 FCQ24 FMM24 FWI24 GGE24 GQA24 GZW24 HJS24 HTO24 IDK24 ING24 IXC24 JGY24 JQU24 KAQ24 KKM24 KUI24 LEE24 LOA24 LXW24 MHS24 MRO24 NBK24 NLG24 NVC24 OEY24 OOU24 OYQ24 PIM24 PSI24 QCE24 QMA24 QVW24 RFS24 RPO24 RZK24 SJG24 STC24 TCY24 TMU24 TWQ24 UGM24 UQI24 VAE24 VKA24 VTW24 WDS24 WNO24 WXK24 AEN24 UR24 KV24 AOJ24 AYF24 BIB24 BRX24 CBT24 CLP24 CVL24 DFH24 DPD24 DYZ24 EIV24 ESR24 FCN24 FMJ24 FWF24 GGB24 GPX24 GZT24 HJP24 HTL24 IDH24 IND24 IWZ24 JGV24 JQR24 KAN24 KKJ24 KUF24 LEB24 LNX24 LXT24 MHP24 MRL24 NBH24 NLD24 NUZ24 OEV24 OOR24 OYN24 PIJ24 PSF24 QCB24 QLX24 QVT24 RFP24 RPL24 RZH24 SJD24 SSZ24 TCV24 TMR24 TWN24 UGJ24 UQF24 VAB24 VJX24 VTT24 WDP24 WNL24 WXH24 C24 NLD122:NLD679 BI24 BL24 AOK39 AYG39 BIC39 BRY39 CBU39 CLQ39 CVM39 DFI39 DPE39 DZA39 EIW39 ESS39 FCO39 FMK39 FWG39 GGC39 GPY39 GZU39 HJQ39 HTM39 IDI39 INE39 IXA39 JGW39 JQS39 KAO39 KKK39 KUG39 LEC39 LNY39 LXU39 MHQ39 MRM39 NBI39 NLE39 NVA39 OEW39 OOS39 OYO39 PIK39 PSG39 QCC39 QLY39 QVU39 RFQ39 RPM39 RZI39 SJE39 STA39 TCW39 TMS39 TWO39 UGK39 UQG39 VAC39 VJY39 VTU39 WDQ39 WNM39 WXI39 KT39 UP39 AEL39 AOH39 AYD39 BHZ39 BRV39 CBR39 CLN39 CVJ39 DFF39 DPB39 DYX39 EIT39 ESP39 FCL39 FMH39 FWD39 GFZ39 GPV39 GZR39 HJN39 HTJ39 IDF39 INB39 IWX39 JGT39 JQP39 KAL39 KKH39 KUD39 LDZ39 LNV39 LXR39 MHN39 MRJ39 NBF39 NLB39 NUX39 OET39 OOP39 OYL39 PIH39 PSD39 QBZ39 QLV39 QVR39 RFN39 RPJ39 RZF39 SJB39 SSX39 TCT39 TMP39 TWL39 UGH39 UQD39 UZZ39 VJV39 VTR39 WDN39 WNJ39 WXF39 KQ39 UM39 AEI39 AOE39 NUZ122:NUZ679 AYA39 BHW39 BRS39 CBO39 CLK39 CVG39 DFC39 DOY39 DYU39 EIQ39 ESM39 FCI39 FME39 FWA39 GFW39 GPS39 GZO39 HJK39 HTG39 IDC39 IMY39 IWU39 JGQ39 JQM39 KAI39 KKE39 KUA39 LDW39 LNS39 LXO39 MHK39 MRG39 NBC39 NKY39 NUU39 OEQ39 OOM39 OYI39 PIE39 PSA39 QBW39 QLS39 QVO39 RFK39 RPG39 RZC39 SIY39 SSU39 TCQ39 TMM39 TWI39 UGE39 UQA39 UZW39 VJS39 VTO39 WDK39 WNG39 WXC39 KW39 WNH32 KU40 WNE40 WDI40 VTM40 VJQ40 UZU40 UPY40 UGC40 TWG40 TMK40 TCO40 SSS40 SIW40 RZA40 RPE40 RFI40 QVM40 QLQ40 QBU40 PRY40 PIC40 OYG40 OOK40 OEO40 NUS40 NKW40 NBA40 MRE40 MHI40 LXM40 LNQ40 LDU40 KTY40 KKC40 KAG40 JQK40 JGO40 IWS40 IMW40 IDA40 HTE40 HJI40 GZM40 GPQ40 GFU40 FVY40 FMC40 FCG40 ESK40 EIO40 DYS40 DOW40 DFA40 CVE40 CLI40 CBM40 BRQ40 BHU40 AXY40 AOC40 AEG40 UK40 KO40 WXA40 WXD40 WNH40 WDL40 VTP40 VJT40 UZX40 UQB40 UGF40 TWJ40 TMN40 TCR40 SSV40 SIZ40 RZD40 RPH40 RFL40 QVP40 QLT40 QBX40 PSB40 PIF40 OYJ40 OON40 OER40 NUV40 NKZ40 NBD40 MRH40 MHL40 LXP40 LNT40 LDX40 KUB40 KKF40 KAJ40 JQN40 JGR40 IWV40 IMZ40 IDD40 HTH40 HJL40 GZP40 GPT40 GFX40 FWB40 FMF40 FCJ40 ESN40 EIR40 DYV40 DOZ40 DFD40 CVH40 CLL40 CBP40 BRT40 BHX40 AYB40 AOF40 AEJ40 UN40 KR40 WXG40 WNK40 WDO40 VTS40 VJW40 VAA40 UQE40 UGI40 TWM40 TMQ40 TCU40 SSY40 SJC40 RZG40 RPK40 RFO40 QVS40 QLW40 QCA40 PSE40 PII40 OYM40 OOQ40 OEU40 NUY40 NLC40 NBG40 MRK40 MHO40 LXS40 LNW40 LEA40 KUE40 KKI40 KAM40 JQQ40 JGU40 IWY40 INC40 IDG40 HTK40 HJO40 GZS40 GPW40 GGA40 FWE40 FMI40 FCM40 ESQ40 EIU40 DYY40 DPC40 DFG40 CVK40 CLO40 CBS40 BRW40 BIA40 AYE40 AOI40 UF46 OEV122:OEV679 OOR122:OOR679 OYN122:OYN679 PIJ122:PIJ679 PSF122:PSF679 WNH38 WDK42 VJH43 UZL43 UPP43 UFT43 TVX43 TMB43 TCF43 SSJ43 SIN43 RYR43 ROV43 REZ43 QVD43 QLH43 QBL43 PRP43 PHT43 OXX43 OOB43 OEF43 NUJ43 NKN43 NAR43 MQV43 MGZ43 LXD43 LNH43 LDL43 KTP43 KJT43 JZX43 JQB43 JGF43 IWJ43 IMN43 ICR43 HSV43 HIZ43 GZD43 GPH43 GFL43 FVP43 FLT43 FBX43 ESB43 EIF43 DYJ43 DON43 DER43 CUV43 CKZ43 CBD43 BRH43 BHL43 AXP43 ANT43 ADX43 UB43 KF43 WWU43 WMY43 WDC43 VTG43 VJK43 UZO43 UPS43 UFW43 TWA43 TME43 TCI43 SSM43 SIQ43 RYU43 ROY43 RFC43 QVG43 QLK43 QBO43 PRS43 PHW43 OYA43 OOE43 OEI43 NUM43 NKQ43 NAU43 MQY43 MHC43 LXG43 LNK43 LDO43 KTS43 KJW43 KAA43 JQE43 JGI43 IWM43 IMQ43 ICU43 HSY43 HJC43 GZG43 GPK43 GFO43 FVS43 FLW43 FCA43 ESE43 EII43 DYM43 DOQ43 DEU43 CUY43 CLC43 CBG43 BRK43 BHO43 AXS43 ANW43 AEA43 UE43 KI43 WWX43 WNB43 WDF43 VTJ43 VJN43 UZR43 UPV43 UFZ43 TWD43 TMH43 TCL43 SSP43 SIT43 RYX43 RPB43 RFF43 QVJ43 QLN43 QBR43 PRV43 PHZ43 OYD43 OOH43 OEL43 NUP43 NKT43 NAX43 MRB43 MHF43 LXJ43 LNN43 LDR43 KTV43 KJZ43 KAD43 JQH43 JGL43 IWP43 IMT43 ICX43 HTB43 HJF43 GZJ43 GPN43 GFR43 FVV43 FLZ43 FCD43 ESH43 EIL43 DYP43 DOT43 DEX43 CVB43 CLF43 CBJ43 BRN43 BHR43 AXV43 ANZ43 AED43 UH43 KL43 WWR43 WMV43 WWW44:WWW45 KJ46 WMT46 WCX46 VTB46 VJF46 UZJ46 UPN46 UFR46 TVV46 TLZ46 TCD46 SSH46 SIL46 RYP46 ROT46 REX46 QVB46 QLF46 QBJ46 PRN46 PHR46 OXV46 ONZ46 OED46 NUH46 NKL46 NAP46 MQT46 MGX46 LXB46 LNF46 LDJ46 KTN46 KJR46 JZV46 JPZ46 JGD46 IWH46 IML46 ICP46 HST46 HIX46 GZB46 GPF46 GFJ46 FVN46 FLR46 FBV46 ERZ46 EID46 DYH46 DOL46 DEP46 CUT46 CKX46 CBB46 BRF46 BHJ46 AXN46 ANR46 ADV46 TZ46 KD46 WWP46 WWS46 WMW46 WDA46 VTE46 VJI46 UZM46 UPQ46 UFU46 TVY46 TMC46 TCG46 SSK46 SIO46 RYS46 ROW46 RFA46 QVE46 QLI46 QBM46 PRQ46 PHU46 OXY46 OOC46 OEG46 NUK46 NKO46 NAS46 MQW46 MHA46 LXE46 LNI46 LDM46 KTQ46 KJU46 JZY46 JQC46 JGG46 IWK46 IMO46 ICS46 HSW46 HJA46 GZE46 GPI46 GFM46 FVQ46 FLU46 FBY46 ESC46 EIG46 DYK46 DOO46 DES46 CUW46 CLA46 CBE46 BRI46 BHM46 AXQ46 ANU46 ADY46 UC46 KG46 WWV46 WMZ46 WDD46 VTH46 VJL46 UZP46 UPT46 UFX46 TWB46 TMF46 TCJ46 SSN46 SIR46 RYV46 ROZ46 RFD46 QVH46 QLL46 QBP46 PRT46 PHX46 OYB46 OOF46 OEJ46 NUN46 NKR46 NAV46 MQZ46 MHD46 LXH46 LNL46 LDP46 KTT46 KJX46 KAB46 JQF46 JGJ46 IWN46 IMR46 ICV46 HSZ46 HJD46 GZH46 GPL46 GFP46 FVT46 FLX46 FCB46 ESF46 EIJ46 DYN46 DOR46 DEV46 CUZ46 CLD46 CBH46 BRL46 BHP46 AXT46 ANX46 QCB122:QCB679 KH64 UD64 ADZ64 ANV64 AXR64 BHN64 BRJ64 CBF64 CLB64 CUX64 DET64 DOP64 DYL64 EIH64 ESD64 FBZ64 FLV64 FVR64 GFN64 GPJ64 GZF64 HJB64 HSX64 ICT64 IMP64 IWL64 JGH64 JQD64 JZZ64 KJV64 KTR64 LDN64 LNJ64 LXF64 MHB64 MQX64 NAT64 NKP64 NUL64 OEH64 OOD64 OXZ64 PHV64 PRR64 QBN64 QLJ64 QVF64 RFB64 ROX64 RYT64 SIP64 SSL64 TCH64 TMD64 TVZ64 UFV64 UPR64 UZN64 VJJ64 VTF64 WDB64 WMX64 WWT64 KN64 UJ64 AEF64 AOB64 AXX64 BHT64 BRP64 CBL64 CLH64 CVD64 DEZ64 DOV64 DYR64 EIN64 ESJ64 FCF64 FMB64 FVX64 GFT64 GPP64 GZL64 HJH64 HTD64 ICZ64 IMV64 IWR64 JGN64 JQJ64 KAF64 KKB64 KTX64 LDT64 LNP64 LXL64 MHH64 MRD64 NAZ64 NKV64 NUR64 OEN64 OOJ64 OYF64 PIB64 PRX64 QBT64 QLP64 QVL64 RFH64 RPD64 RYZ64 SIV64 SSR64 TCN64 TMJ64 TWF64 UGB64 UPX64 UZT64 VJP64 VTL64 WDH64 WND64 WWZ64 KK64 UG64 AEC64 ANY64 AXU64 BHQ64 BRM64 CBI64 CLE64 CVA64 DEW64 DOS64 DYO64 EIK64 ESG64 FCC64 FLY64 FVU64 GFQ64 GPM64 GZI64 HJE64 HTA64 ICW64 IMS64 IWO64 JGK64 JQG64 KAC64 KJY64 KTU64 LDQ64 LNM64 LXI64 MHE64 MRA64 NAW64 NKS64 NUO64 OEK64 OOG64 OYC64 PHY64 PRU64 QBQ64 QLM64 QVI64 RFE64 RPA64 RYW64 SIS64 SSO64 TCK64 TMG64 TWC64 UFY64 UPU64 UZQ64 QLX122:QLX679 VJM64 VTI64 WDE64 WNA64 QVT122:QVT679 RFP122:RFP679 KH67 UD67 ADZ67 ANV67 AXR67 BHN67 BRJ67 CBF67 CLB67 CUX67 DET67 DOP67 DYL67 EIH67 ESD67 FBZ67 FLV67 FVR67 GFN67 GPJ67 GZF67 HJB67 HSX67 ICT67 IMP67 IWL67 JGH67 JQD67 JZZ67 KJV67 KTR67 LDN67 LNJ67 LXF67 MHB67 MQX67 NAT67 NKP67 NUL67 OEH67 OOD67 OXZ67 PHV67 PRR67 QBN67 QLJ67 QVF67 RFB67 ROX67 RYT67 SIP67 SSL67 TCH67 TMD67 TVZ67 UFV67 UPR67 UZN67 VJJ67 VTF67 WDB67 WMX67 WWT67 KN67 UJ67 AEF67 AOB67 AXX67 BHT67 BRP67 CBL67 CLH67 CVD67 DEZ67 DOV67 DYR67 EIN67 ESJ67 FCF67 FMB67 FVX67 GFT67 GPP67 GZL67 HJH67 HTD67 ICZ67 IMV67 IWR67 JGN67 JQJ67 KAF67 KKB67 KTX67 LDT67 LNP67 LXL67 MHH67 MRD67 NAZ67 NKV67 NUR67 OEN67 OOJ67 OYF67 PIB67 PRX67 QBT67 QLP67 QVL67 RFH67 RPD67 RYZ67 SIV67 SSR67 TCN67 TMJ67 TWF67 UGB67 UPX67 UZT67 VJP67 VTL67 WDH67 WND67 WWZ67 KK67 UG67 AEC67 ANY67 AXU67 BHQ67 BRM67 CBI67 CLE67 CVA67 DEW67 DOS67 DYO67 EIK67 ESG67 FCC67 FLY67 FVU67 GFQ67 GPM67 GZI67 HJE67 HTA67 ICW67 IMS67 IWO67 JGK67 JQG67 KAC67 KJY67 KTU67 LDQ67 LNM67 LXI67 MHE67 MRA67 NAW67 NKS67 NUO67 OEK67 OOG67 OYC67 PHY67 PRU67 QBQ67 QLM67 QVI67 RFE67 RPA67 RYW67 SIS67 SSO67 TCK67 TMG67 TWC67 UFY67 UPU67 UZQ67 RPL122:RPL679 VJM67 VTI67 WDE67 WNA67 VJX65 RZH122:RZH679 WWW70 KH70 UD70 ADZ70 ANV70 AXR70 BHN70 BRJ70 CBF70 CLB70 CUX70 DET70 DOP70 DYL70 EIH70 ESD70 FBZ70 FLV70 FVR70 GFN70 GPJ70 GZF70 HJB70 HSX70 ICT70 IMP70 IWL70 JGH70 JQD70 JZZ70 KJV70 KTR70 LDN70 LNJ70 LXF70 MHB70 MQX70 NAT70 NKP70 NUL70 OEH70 OOD70 OXZ70 PHV70 PRR70 QBN70 QLJ70 QVF70 RFB70 ROX70 RYT70 SIP70 SSL70 TCH70 TMD70 TVZ70 UFV70 UPR70 UZN70 VJJ70 VTF70 WDB70 WMX70 WWT70 KN70 UJ70 AEF70 AOB70 AXX70 BHT70 BRP70 CBL70 CLH70 CVD70 DEZ70 DOV70 DYR70 EIN70 ESJ70 FCF70 FMB70 FVX70 GFT70 GPP70 GZL70 HJH70 HTD70 ICZ70 IMV70 IWR70 JGN70 JQJ70 KAF70 KKB70 KTX70 LDT70 LNP70 LXL70 MHH70 MRD70 NAZ70 NKV70 NUR70 OEN70 OOJ70 OYF70 PIB70 PRX70 QBT70 QLP70 QVL70 RFH70 RPD70 RYZ70 SIV70 SSR70 TCN70 TMJ70 TWF70 UGB70 UPX70 UZT70 VJP70 VTL70 WDH70 WND70 WWZ70 KK70 UG70 AEC70 ANY70 AXU70 BHQ70 BRM70 CBI70 CLE70 CVA70 DEW70 DOS70 DYO70 EIK70 ESG70 FCC70 FLY70 FVU70 GFQ70 GPM70 GZI70 HJE70 HTA70 ICW70 IMS70 IWO70 JGK70 JQG70 KAC70 KJY70 KTU70 LDQ70 LNM70 LXI70 MHE70 MRA70 NAW70 NKS70 NUO70 OEK70 OOG70 OYC70 PHY70 PRU70 QBQ70 QLM70 QVI70 RFE70 RPA70 RYW70 SIS70 SSO70 TCK70 TMG70 TWC70 UFY70 UPU70 UZQ70 SJD122:SJD679 UQF122:UQF679 VJM70 VTI70 WDE70 WNA70 SSZ122:SSZ679 TCV122:TCV679 VAB122:VAB679 VTT122:VTT679 KH77 UD77 ADZ77 ANV77 AXR77 BHN77 BRJ77 CBF77 CLB77 CUX77 DET77 DOP77 DYL77 EIH77 ESD77 FBZ77 FLV77 FVR77 GFN77 GPJ77 GZF77 HJB77 HSX77 ICT77 IMP77 IWL77 JGH77 JQD77 JZZ77 KJV77 KTR77 LDN77 LNJ77 LXF77 MHB77 MQX77 NAT77 NKP77 NUL77 OEH77 OOD77 OXZ77 PHV77 PRR77 QBN77 QLJ77 QVF77 RFB77 ROX77 RYT77 SIP77 SSL77 TCH77 TMD77 TVZ77 UFV77 UPR77 UZN77 VJJ77 VTF77 WDB77 WMX77 WWT77 KN77 UJ77 AEF77 AOB77 AXX77 BHT77 BRP77 CBL77 CLH77 CVD77 DEZ77 DOV77 DYR77 EIN77 ESJ77 FCF77 FMB77 FVX77 GFT77 GPP77 GZL77 HJH77 HTD77 ICZ77 IMV77 IWR77 JGN77 JQJ77 KAF77 KKB77 KTX77 LDT77 LNP77 LXL77 MHH77 MRD77 NAZ77 NKV77 NUR77 OEN77 OOJ77 OYF77 PIB77 PRX77 QBT77 QLP77 QVL77 RFH77 RPD77 RYZ77 SIV77 SSR77 TCN77 TMJ77 TWF77 UGB77 UPX77 UZT77 VJP77 VTL77 WDH77 WND77 WWZ77 KK77 UG77 AEC77 ANY77 AXU77 BHQ77 BRM77 CBI77 CLE77 CVA77 DEW77 DOS77 DYO77 EIK77 ESG77 FCC77 FLY77 FVU77 GFQ77 GPM77 GZI77 HJE77 HTA77 ICW77 IMS77 IWO77 JGK77 JQG77 KAC77 KJY77 KTU77 LDQ77 LNM77 LXI77 MHE77 MRA77 NAW77 NKS77 NUO77 OEK77 OOG77 OYC77 PHY77 PRU77 QBQ77 QLM77 QVI77 RFE77 RPA77 RYW77 SIS77 SSO77 TCK77 TMG77 TWC77 UFY77 UPU77 UZQ77 WDP122:WDP679 VJM77 VTI77 WDE77 WNA77 WWW77 VJX68 AEB46 KO47 UK47 AEG47 AOC47 AXY47 BHU47 BRQ47 CBM47 CLI47 CVE47 DFA47 DOW47 DYS47 EIO47 ESK47 FCG47 FMC47 FVY47 GFU47 GPQ47 GZM47 HJI47 HTE47 IDA47 IMW47 IWS47 JGO47 JQK47 KAG47 KKC47 KTY47 LDU47 LNQ47 LXM47 MHI47 MRE47 NBA47 NKW47 NUS47 OEO47 OOK47 OYG47 PIC47 PRY47 QBU47 QLQ47 QVM47 RFI47 RPE47 RZA47 SIW47 SSS47 TCO47 TMK47 TWG47 UGC47 UPY47 UZU47 VJQ47 VTM47 WDI47 WNE47 WXA47 KU47 UQ47 AEM47 AOI47 AYE47 BIA47 BRW47 CBS47 CLO47 CVK47 DFG47 DPC47 DYY47 EIU47 ESQ47 FCM47 FMI47 FWE47 GGA47 GPW47 GZS47 HJO47 HTK47 IDG47 INC47 IWY47 JGU47 JQQ47 KAM47 KKI47 KUE47 LEA47 LNW47 LXS47 MHO47 MRK47 NBG47 NLC47 NUY47 OEU47 OOQ47 OYM47 PII47 PSE47 QCA47 QLW47 QVS47 RFO47 RPK47 RZG47 SJC47 SSY47 TCU47 TMQ47 TWM47 UGI47 UQE47 VAA47 VJW47 VTS47 WDO47 WNK47 WXG47 KR47 UN47 AEJ47 AOF47 AYB47 BHX47 BRT47 CBP47 CLL47 CVH47 DFD47 DOZ47 DYV47 EIR47 ESN47 FCJ47 FMF47 FWB47 GFX47 GPT47 GZP47 HJL47 HTH47 IDD47 IMZ47 IWV47 JGR47 JQN47 KAJ47 KKF47 KUB47 LDX47 LNT47 LXP47 MHL47 MRH47 NBD47 NKZ47 NUV47 OER47 OON47 OYJ47 PIF47 PSB47 QBX47 QLT47 QVP47 RFL47 RPH47 RZD47 SIZ47 SSV47 TCR47 TMN47 TWJ47 UGF47 UQB47 UZX47 VJT47 VTP47 WDL47 WNH47 VTZ41 WNG31 WDK31 VTO31 VJS31 UZW31 UQA31 UGE31 TWI31 TMM31 TCQ31 SSU31 SIY31 RZC31 RPG31 RFK31 QVO31 QLS31 QBW31 PSA31 PIE31 OYI31 OOM31 OEQ31 NUU31 NKY31 NBC31 MRG31 MHK31 LXO31 LNS31 LDW31 KUA31 KKE31 KAI31 JQM31 JGQ31 IWU31 IMY31 IDC31 HTG31 HJK31 GZO31 GPS31 GFW31 FWA31 FME31 FCI31 ESM31 EIQ31 DYU31 DOY31 DFC31 CVG31 CLK31 CBO31 BRS31 BHW31 AYA31 AOE31 AEI31 UM31 KQ31 WXF31 WNJ31 WDN31 VTR31 VJV31 UZZ31 UQD31 UGH31 TWL31 TMP31 TCT31 SSX31 SJB31 RZF31 RPJ31 RFN31 QVR31 QLV31 QBZ31 PSD31 PIH31 OYL31 OOP31 OET31 NUX31 NLB31 NBF31 MRJ31 MHN31 LXR31 LNV31 LDZ31 KUD31 KKH31 KAL31 JQP31 JGT31 IWX31 INB31 IDF31 HTJ31 HJN31 GZR31 GPV31 GFZ31 FWD31 FMH31 FCL31 ESP31 EIT31 DYX31 DPB31 DFF31 CVJ31 CLN31 CBR31 BRV31 BHZ31 AYD31 AOH31 AEL31 UP31 KT31 WXI31 WNM31 WDQ31 VTU31 VJY31 VAC31 UQG31 UGK31 TWO31 TMS31 TCW31 STA31 SJE31 RZI31 RPM31 RFQ31 QVU31 QLY31 QCC31 PSG31 PIK31 OYO31 OOS31 OEW31 NVA31 NLE31 NBI31 MRM31 MHQ31 LXU31 LNY31 LEC31 KUG31 KKK31 KAO31 JQS31 JGW31 IXA31 INE31 IDI31 HTM31 HJQ31 GZU31 GPY31 GGC31 FWG31 FMK31 FCO31 ESS31 EIW31 DZA31 DPE31 DFI31 CVM31 CLQ31 CBU31 BRY31 BIC31 AYG31 AOK31 AEO31 US31 KW31 WXC31 WNL122:WNL679 WXD32 KO32 UK32 AEG32 AOC32 AXY32 BHU32 BRQ32 CBM32 CLI32 CVE32 DFA32 DOW32 DYS32 EIO32 ESK32 FCG32 FMC32 FVY32 GFU32 GPQ32 GZM32 HJI32 HTE32 IDA32 IMW32 IWS32 JGO32 JQK32 KAG32 KKC32 KTY32 LDU32 LNQ32 LXM32 MHI32 MRE32 NBA32 NKW32 NUS32 OEO32 OOK32 OYG32 PIC32 PRY32 QBU32 QLQ32 QVM32 RFI32 RPE32 RZA32 SIW32 SSS32 TCO32 TMK32 TWG32 UGC32 UPY32 UZU32 VJQ32 VTM32 WDI32 WNE32 WXA32 KU32 UQ32 AEM32 AOI32 AYE32 BIA32 BRW32 CBS32 CLO32 CVK32 DFG32 DPC32 DYY32 EIU32 ESQ32 FCM32 FMI32 FWE32 GGA32 GPW32 GZS32 HJO32 HTK32 IDG32 INC32 IWY32 JGU32 JQQ32 KAM32 KKI32 KUE32 LEA32 LNW32 LXS32 MHO32 MRK32 NBG32 NLC32 NUY32 OEU32 OOQ32 OYM32 PII32 PSE32 QCA32 QLW32 QVS32 RFO32 RPK32 RZG32 SJC32 SSY32 TCU32 TMQ32 TWM32 UGI32 UQE32 VAA32 VJW32 VTS32 WDO32 WNK32 WXG32 KR32 UN32 AEJ32 AOF32 AYB32 BHX32 BRT32 CBP32 CLL32 CVH32 DFD32 DOZ32 DYV32 EIR32 ESN32 FCJ32 FMF32 FWB32 GFX32 GPT32 GZP32 HJL32 HTH32 IDD32 IMZ32 IWV32 JGR32 JQN32 KAJ32 KKF32 KUB32 LDX32 LNT32 LXP32 MHL32 MRH32 NBD32 NKZ32 NUV32 OER32 OON32 OYJ32 PIF32 PSB32 QBX32 QLT32 QVP32 RFL32 RPH32 RZD32 SIZ32 SSV32 TCR32 TMN32 TWJ32 UGF32 UQB32 UZX32 VJT32 VTP32 WDL32 WNG33 WDK33 VTO33 VJS33 UZW33 UQA33 UGE33 TWI33 TMM33 TCQ33 SSU33 SIY33 RZC33 RPG33 RFK33 QVO33 QLS33 QBW33 PSA33 PIE33 OYI33 OOM33 OEQ33 NUU33 NKY33 NBC33 MRG33 MHK33 LXO33 LNS33 LDW33 KUA33 KKE33 KAI33 JQM33 JGQ33 IWU33 IMY33 IDC33 HTG33 HJK33 GZO33 GPS33 GFW33 FWA33 FME33 FCI33 ESM33 EIQ33 DYU33 DOY33 DFC33 CVG33 CLK33 CBO33 BRS33 BHW33 AYA33 AOE33 AEI33 UM33 KQ33 WXF33 WNJ33 WDN33 VTR33 VJV33 UZZ33 UQD33 UGH33 TWL33 TMP33 TCT33 SSX33 SJB33 RZF33 RPJ33 RFN33 QVR33 QLV33 QBZ33 PSD33 PIH33 OYL33 OOP33 OET33 NUX33 NLB33 NBF33 MRJ33 MHN33 LXR33 LNV33 LDZ33 KUD33 KKH33 KAL33 JQP33 JGT33 IWX33 INB33 IDF33 HTJ33 HJN33 GZR33 GPV33 GFZ33 FWD33 FMH33 FCL33 ESP33 EIT33 DYX33 DPB33 DFF33 CVJ33 CLN33 CBR33 BRV33 BHZ33 AYD33 AOH33 AEL33 UP33 KT33 WXI33 WNM33 WDQ33 VTU33 VJY33 VAC33 UQG33 UGK33 TWO33 TMS33 TCW33 STA33 SJE33 RZI33 RPM33 RFQ33 QVU33 QLY33 QCC33 PSG33 PIK33 OYO33 OOS33 OEW33 NVA33 NLE33 NBI33 MRM33 MHQ33 LXU33 LNY33 LEC33 KUG33 KKK33 KAO33 JQS33 JGW33 IXA33 INE33 IDI33 HTM33 HJQ33 GZU33 GPY33 GGC33 FWG33 FMK33 FCO33 ESS33 EIW33 DZA33 DPE33 DFI33 CVM33 CLQ33 CBU33 BRY33 BIC33 AYG33 AOK33 AEO33 US33 KW33 WXC33 WNH34 WXD34 KO34 UK34 AEG34 AOC34 AXY34 BHU34 BRQ34 CBM34 CLI34 CVE34 DFA34 DOW34 DYS34 EIO34 ESK34 FCG34 FMC34 FVY34 GFU34 GPQ34 GZM34 HJI34 HTE34 IDA34 IMW34 IWS34 JGO34 JQK34 KAG34 KKC34 KTY34 LDU34 LNQ34 LXM34 MHI34 MRE34 NBA34 NKW34 NUS34 OEO34 OOK34 OYG34 PIC34 PRY34 QBU34 QLQ34 QVM34 RFI34 RPE34 RZA34 SIW34 SSS34 TCO34 TMK34 TWG34 UGC34 UPY34 UZU34 VJQ34 VTM34 WDI34 WNE34 WXA34 KU34 UQ34 AEM34 AOI34 AYE34 BIA34 BRW34 CBS34 CLO34 CVK34 DFG34 DPC34 DYY34 EIU34 ESQ34 FCM34 FMI34 FWE34 GGA34 GPW34 GZS34 HJO34 HTK34 IDG34 INC34 IWY34 JGU34 JQQ34 KAM34 KKI34 KUE34 LEA34 LNW34 LXS34 MHO34 MRK34 NBG34 NLC34 NUY34 OEU34 OOQ34 OYM34 PII34 PSE34 QCA34 QLW34 QVS34 RFO34 RPK34 RZG34 SJC34 SSY34 TCU34 TMQ34 TWM34 UGI34 UQE34 VAA34 VJW34 VTS34 WDO34 WNK34 WXG34 KR34 UN34 AEJ34 AOF34 AYB34 BHX34 BRT34 CBP34 CLL34 CVH34 DFD34 DOZ34 DYV34 EIR34 ESN34 FCJ34 FMF34 FWB34 GFX34 GPT34 GZP34 HJL34 HTH34 IDD34 IMZ34 IWV34 JGR34 JQN34 KAJ34 KKF34 KUB34 LDX34 LNT34 LXP34 MHL34 MRH34 NBD34 NKZ34 NUV34 OER34 OON34 OYJ34 PIF34 PSB34 QBX34 QLT34 QVP34 RFL34 RPH34 RZD34 SIZ34 SSV34 TCR34 TMN34 TWJ34 UGF34 UQB34 UZX34 VJT34 VTP34 WDL34 WXC35 WNG35 WDK35 VTO35 VJS35 UZW35 UQA35 UGE35 TWI35 TMM35 TCQ35 SSU35 SIY35 RZC35 RPG35 RFK35 QVO35 QLS35 QBW35 PSA35 PIE35 OYI35 OOM35 OEQ35 NUU35 NKY35 NBC35 MRG35 MHK35 LXO35 LNS35 LDW35 KUA35 KKE35 KAI35 JQM35 JGQ35 IWU35 IMY35 IDC35 HTG35 HJK35 GZO35 GPS35 GFW35 FWA35 FME35 FCI35 ESM35 EIQ35 DYU35 DOY35 DFC35 CVG35 CLK35 CBO35 BRS35 BHW35 AYA35 AOE35 AEI35 UM35 KQ35 WXF35 WNJ35 WDN35 VTR35 VJV35 UZZ35 UQD35 UGH35 TWL35 TMP35 TCT35 SSX35 SJB35 RZF35 RPJ35 RFN35 QVR35 QLV35 QBZ35 PSD35 PIH35 OYL35 OOP35 OET35 NUX35 NLB35 NBF35 MRJ35 MHN35 LXR35 LNV35 LDZ35 KUD35 KKH35 KAL35 JQP35 JGT35 IWX35 INB35 IDF35 HTJ35 HJN35 GZR35 GPV35 GFZ35 FWD35 FMH35 FCL35 ESP35 EIT35 DYX35 DPB35 DFF35 CVJ35 CLN35 CBR35 BRV35 BHZ35 AYD35 AOH35 AEL35 UP35 KT35 WXI35 WNM35 WDQ35 VTU35 VJY35 VAC35 UQG35 UGK35 TWO35 TMS35 TCW35 STA35 SJE35 RZI35 RPM35 RFQ35 QVU35 QLY35 QCC35 PSG35 PIK35 OYO35 OOS35 OEW35 NVA35 NLE35 NBI35 MRM35 MHQ35 LXU35 LNY35 LEC35 KUG35 KKK35 KAO35 JQS35 JGW35 IXA35 INE35 IDI35 HTM35 HJQ35 GZU35 GPY35 GGC35 FWG35 FMK35 FCO35 ESS35 EIW35 DZA35 DPE35 DFI35 CVM35 CLQ35 CBU35 BRY35 BIC35 AYG35 AOK35 AEO35 US35 KW35 WNH36 WXD36 KO36 UK36 AEG36 AOC36 AXY36 BHU36 BRQ36 CBM36 CLI36 CVE36 DFA36 DOW36 DYS36 EIO36 ESK36 FCG36 FMC36 FVY36 GFU36 GPQ36 GZM36 HJI36 HTE36 IDA36 IMW36 IWS36 JGO36 JQK36 KAG36 KKC36 KTY36 LDU36 LNQ36 LXM36 MHI36 MRE36 NBA36 NKW36 NUS36 OEO36 OOK36 OYG36 PIC36 PRY36 QBU36 QLQ36 QVM36 RFI36 RPE36 RZA36 SIW36 SSS36 TCO36 TMK36 TWG36 UGC36 UPY36 UZU36 VJQ36 VTM36 WDI36 WNE36 WXA36 KU36 UQ36 AEM36 AOI36 AYE36 BIA36 BRW36 CBS36 CLO36 CVK36 DFG36 DPC36 DYY36 EIU36 ESQ36 FCM36 FMI36 FWE36 GGA36 GPW36 GZS36 HJO36 HTK36 IDG36 INC36 IWY36 JGU36 JQQ36 KAM36 KKI36 KUE36 LEA36 LNW36 LXS36 MHO36 MRK36 NBG36 NLC36 NUY36 OEU36 OOQ36 OYM36 PII36 PSE36 QCA36 QLW36 QVS36 RFO36 RPK36 RZG36 SJC36 SSY36 TCU36 TMQ36 TWM36 UGI36 UQE36 VAA36 VJW36 VTS36 WDO36 WNK36 WXG36 KR36 UN36 AEJ36 AOF36 AYB36 BHX36 BRT36 CBP36 CLL36 CVH36 DFD36 DOZ36 DYV36 EIR36 ESN36 FCJ36 FMF36 FWB36 GFX36 GPT36 GZP36 HJL36 HTH36 IDD36 IMZ36 IWV36 JGR36 JQN36 KAJ36 KKF36 KUB36 LDX36 LNT36 LXP36 MHL36 MRH36 NBD36 NKZ36 NUV36 OER36 OON36 OYJ36 PIF36 PSB36 QBX36 QLT36 QVP36 RFL36 RPH36 RZD36 SIZ36 SSV36 TCR36 TMN36 TWJ36 UGF36 UQB36 UZX36 VJT36 VTP36 WDL36 KW37 WXC37 WNG37 WDK37 VTO37 VJS37 UZW37 UQA37 UGE37 TWI37 TMM37 TCQ37 SSU37 SIY37 RZC37 RPG37 RFK37 QVO37 QLS37 QBW37 PSA37 PIE37 OYI37 OOM37 OEQ37 NUU37 NKY37 NBC37 MRG37 MHK37 LXO37 LNS37 LDW37 KUA37 KKE37 KAI37 JQM37 JGQ37 IWU37 IMY37 IDC37 HTG37 HJK37 GZO37 GPS37 GFW37 FWA37 FME37 FCI37 ESM37 EIQ37 DYU37 DOY37 DFC37 CVG37 CLK37 CBO37 BRS37 BHW37 AYA37 AOE37 AEI37 UM37 KQ37 WXF37 WNJ37 WDN37 VTR37 VJV37 UZZ37 UQD37 UGH37 TWL37 TMP37 TCT37 SSX37 SJB37 RZF37 RPJ37 RFN37 QVR37 QLV37 QBZ37 PSD37 PIH37 OYL37 OOP37 OET37 NUX37 NLB37 NBF37 MRJ37 MHN37 LXR37 LNV37 LDZ37 KUD37 KKH37 KAL37 JQP37 JGT37 IWX37 INB37 IDF37 HTJ37 HJN37 GZR37 GPV37 GFZ37 FWD37 FMH37 FCL37 ESP37 EIT37 DYX37 DPB37 DFF37 CVJ37 CLN37 CBR37 BRV37 BHZ37 AYD37 AOH37 AEL37 UP37 KT37 WXI37 WNM37 WDQ37 VTU37 VJY37 VAC37 UQG37 UGK37 TWO37 TMS37 TCW37 STA37 SJE37 RZI37 RPM37 RFQ37 QVU37 QLY37 QCC37 PSG37 PIK37 OYO37 OOS37 OEW37 NVA37 NLE37 NBI37 MRM37 MHQ37 LXU37 LNY37 LEC37 KUG37 KKK37 KAO37 JQS37 JGW37 IXA37 INE37 IDI37 HTM37 HJQ37 GZU37 GPY37 GGC37 FWG37 FMK37 FCO37 ESS37 EIW37 DZA37 DPE37 DFI37 CVM37 CLQ37 CBU37 BRY37 BIC37 AYG37 AOK37 AEO37 US37 US39 WXD38 KO38 UK38 AEG38 AOC38 AXY38 BHU38 BRQ38 CBM38 CLI38 CVE38 DFA38 DOW38 DYS38 EIO38 ESK38 FCG38 FMC38 FVY38 GFU38 GPQ38 GZM38 HJI38 HTE38 IDA38 IMW38 IWS38 JGO38 JQK38 KAG38 KKC38 KTY38 LDU38 LNQ38 LXM38 MHI38 MRE38 NBA38 NKW38 NUS38 OEO38 OOK38 OYG38 PIC38 PRY38 QBU38 QLQ38 QVM38 RFI38 RPE38 RZA38 SIW38 SSS38 TCO38 TMK38 TWG38 UGC38 UPY38 UZU38 VJQ38 VTM38 WDI38 WNE38 WXA38 KU38 UQ38 AEM38 AOI38 AYE38 BIA38 BRW38 CBS38 CLO38 CVK38 DFG38 DPC38 DYY38 EIU38 ESQ38 FCM38 FMI38 FWE38 GGA38 GPW38 GZS38 HJO38 HTK38 IDG38 INC38 IWY38 JGU38 JQQ38 KAM38 KKI38 KUE38 LEA38 LNW38 LXS38 MHO38 MRK38 NBG38 NLC38 NUY38 OEU38 OOQ38 OYM38 PII38 PSE38 QCA38 QLW38 QVS38 RFO38 RPK38 RZG38 SJC38 SSY38 TCU38 TMQ38 TWM38 UGI38 UQE38 VAA38 VJW38 VTS38 WDO38 WNK38 WXG38 KR38 UN38 AEJ38 AOF38 AYB38 BHX38 BRT38 CBP38 CLL38 CVH38 DFD38 DOZ38 DYV38 EIR38 ESN38 FCJ38 FMF38 FWB38 GFX38 GPT38 GZP38 HJL38 HTH38 IDD38 IMZ38 IWV38 JGR38 JQN38 KAJ38 KKF38 KUB38 LDX38 LNT38 LXP38 MHL38 MRH38 NBD38 NKZ38 NUV38 OER38 OON38 OYJ38 PIF38 PSB38 QBX38 QLT38 QVP38 RFL38 RPH38 RZD38 SIZ38 SSV38 TCR38 TMN38 TWJ38 UGF38 UQB38 UZX38 VJT38 VTP38 WDL38 WXH122:WXH679 KS122:KS679 BC29:BC36 BH29:BH32 BJ33:BJ36 BE39:BE40 J39:J40 BH39:BH40 BI37:BI38 AEF110:AEF114 BB39:BC40 BF37:BF38 J29:J36 WWW64 VAB65 UQF65 UGJ65 TWN65 TMR65 TCV65 SSZ65 SJD65 RZH65 RPL65 RFP65 QVT65 QLX65 QCB65 PSF65 PIJ65 OYN65 OOR65 OEV65 NUZ65 NLD65 NBH65 MRL65 MHP65 LXT65 LNX65 LEB65 KUF65 KKJ65 KAN65 JQR65 JGV65 IWZ65 IND65 IDH65 HTL65 HJP65 GZT65 GPX65 GGB65 FWF65 FMJ65 FCN65 ESR65 EIV65 DYZ65 DPD65 DFH65 CVL65 CLP65 CBT65 BRX65 BIB65 AYF65 AOJ65 AEN65 UR65 KV65 WXK65 WNO65 WDS65 VTW65 VKA65 VAE65 UQI65 UGM65 TWQ65 TMU65 TCY65 STC65 SJG65 RZK65 RPO65 RFS65 QVW65 QMA65 QCE65 PSI65 PIM65 OYQ65 OOU65 OEY65 NVC65 NLG65 NBK65 MRO65 MHS65 LXW65 LOA65 LEE65 KUI65 KKM65 KAQ65 JQU65 JGY65 IXC65 ING65 IDK65 HTO65 HJS65 GZW65 GQA65 GGE65 FWI65 FMM65 FCQ65 ESU65 EIY65 DZC65 DPG65 DFK65 CVO65 CLS65 CBW65 BSA65 BIE65 AYI65 AOM65 AEQ65 UU65 KY65 WXE65 WNI65 WDM65 VTQ65 VJU65 UZY65 UQC65 UGG65 TWK65 TMO65 TCS65 SSW65 SJA65 RZE65 RPI65 RFM65 QVQ65 QLU65 QBY65 PSC65 PIG65 OYK65 OOO65 OES65 NUW65 NLA65 NBE65 MRI65 MHM65 LXQ65 LNU65 LDY65 KUC65 KKG65 KAK65 JQO65 JGS65 IWW65 INA65 IDE65 HTI65 HJM65 GZQ65 GPU65 GFY65 FWC65 FMG65 FCK65 ESO65 EIS65 DYW65 DPA65 DFE65 CVI65 CLM65 CBQ65 BRU65 BHY65 AYC65 AOG65 AEK65 UO65 KS65 WXH65 WNL65 WDP65 VTT65 WWW67 VAB68 UQF68 UGJ68 TWN68 TMR68 TCV68 SSZ68 SJD68 RZH68 RPL68 RFP68 QVT68 QLX68 QCB68 PSF68 PIJ68 OYN68 OOR68 OEV68 NUZ68 NLD68 NBH68 MRL68 MHP68 LXT68 LNX68 LEB68 KUF68 KKJ68 KAN68 JQR68 JGV68 IWZ68 IND68 IDH68 HTL68 HJP68 GZT68 GPX68 GGB68 FWF68 FMJ68 FCN68 ESR68 EIV68 DYZ68 DPD68 DFH68 CVL68 CLP68 CBT68 BRX68 BIB68 AYF68 AOJ68 AEN68 UR68 KV68 WXK68 WNO68 WDS68 VTW68 VKA68 VAE68 UQI68 UGM68 TWQ68 TMU68 TCY68 STC68 SJG68 RZK68 RPO68 RFS68 QVW68 QMA68 QCE68 PSI68 PIM68 OYQ68 OOU68 OEY68 NVC68 NLG68 NBK68 MRO68 MHS68 LXW68 LOA68 LEE68 KUI68 KKM68 KAQ68 JQU68 JGY68 IXC68 ING68 IDK68 HTO68 HJS68 GZW68 GQA68 GGE68 FWI68 FMM68 FCQ68 ESU68 EIY68 DZC68 DPG68 DFK68 CVO68 CLS68 CBW68 BSA68 BIE68 AYI68 AOM68 AEQ68 UU68 KY68 WXE68 WNI68 WDM68 VTQ68 VJU68 UZY68 UQC68 UGG68 TWK68 TMO68 TCS68 SSW68 SJA68 RZE68 RPI68 RFM68 QVQ68 QLU68 QBY68 PSC68 PIG68 OYK68 OOO68 OES68 NUW68 NLA68 NBE68 MRI68 MHM68 LXQ68 LNU68 LDY68 KUC68 KKG68 KAK68 JQO68 JGS68 IWW68 INA68 IDE68 HTI68 HJM68 GZQ68 GPU68 GFY68 FWC68 FMG68 FCK68 ESO68 EIS68 DYW68 DPA68 DFE68 CVI68 CLM68 CBQ68 BRU68 BHY68 AYC68 AOG68 AEK68 UO68 KS68 WXH68 WNL68 WDP68 VTT68 AEM40 WDV41 WNR41 WXN41 KY41 UU41 AEQ41 AOM41 AYI41 BIE41 BSA41 CBW41 CLS41 CVO41 DFK41 DPG41 DZC41 EIY41 ESU41 FCQ41 FMM41 FWI41 GGE41 GQA41 GZW41 HJS41 HTO41 IDK41 ING41 IXC41 JGY41 JQU41 KAQ41 KKM41 KUI41 LEE41 LOA41 LXW41 MHS41 MRO41 NBK41 NLG41 NVC41 OEY41 OOU41 OYQ41 PIM41 PSI41 QCE41 QMA41 QVW41 RFS41 RPO41 RZK41 SJG41 STC41 TCY41 TMU41 TWQ41 UGM41 UQI41 VAE41 VKA41 VTW41 WDS41 WNO41 WXK41 LB41 UX41 AET41 AOP41 AYL41 BIH41 BSD41 CBZ41 CLV41 CVR41 DFN41 DPJ41 DZF41 EJB41 ESX41 FCT41 FMP41 FWL41 GGH41 GQD41 GZZ41 HJV41 HTR41 IDN41 INJ41 IXF41 JHB41 JQX41 KAT41 KKP41 KUL41 LEH41 LOD41 LXZ41 MHV41 MRR41 NBN41 NLJ41 NVF41 OFB41 OOX41 OYT41 PIP41 PSL41 QCH41 QMD41 QVZ41 RFV41 RPR41 RZN41 SJJ41 STF41 TDB41 TMX41 TWT41 UGP41 UQL41 VAH41 VKD41 KH44:KH45 UD44:UD45 ADZ44:ADZ45 ANV44:ANV45 AXR44:AXR45 BHN44:BHN45 BRJ44:BRJ45 CBF44:CBF45 CLB44:CLB45 CUX44:CUX45 DET44:DET45 DOP44:DOP45 DYL44:DYL45 EIH44:EIH45 ESD44:ESD45 FBZ44:FBZ45 FLV44:FLV45 FVR44:FVR45 GFN44:GFN45 GPJ44:GPJ45 GZF44:GZF45 HJB44:HJB45 HSX44:HSX45 ICT44:ICT45 IMP44:IMP45 IWL44:IWL45 JGH44:JGH45 JQD44:JQD45 JZZ44:JZZ45 KJV44:KJV45 KTR44:KTR45 LDN44:LDN45 LNJ44:LNJ45 LXF44:LXF45 MHB44:MHB45 MQX44:MQX45 NAT44:NAT45 NKP44:NKP45 NUL44:NUL45 OEH44:OEH45 OOD44:OOD45 OXZ44:OXZ45 PHV44:PHV45 PRR44:PRR45 QBN44:QBN45 QLJ44:QLJ45 QVF44:QVF45 RFB44:RFB45 ROX44:ROX45 RYT44:RYT45 SIP44:SIP45 SSL44:SSL45 TCH44:TCH45 TMD44:TMD45 TVZ44:TVZ45 UFV44:UFV45 UPR44:UPR45 UZN44:UZN45 VJJ44:VJJ45 VTF44:VTF45 WDB44:WDB45 WMX44:WMX45 WWT44:WWT45 KN44:KN45 UJ44:UJ45 AEF44:AEF45 AOB44:AOB45 AXX44:AXX45 BHT44:BHT45 BRP44:BRP45 CBL44:CBL45 CLH44:CLH45 CVD44:CVD45 DEZ44:DEZ45 DOV44:DOV45 DYR44:DYR45 EIN44:EIN45 ESJ44:ESJ45 FCF44:FCF45 FMB44:FMB45 FVX44:FVX45 GFT44:GFT45 GPP44:GPP45 GZL44:GZL45 HJH44:HJH45 HTD44:HTD45 ICZ44:ICZ45 IMV44:IMV45 IWR44:IWR45 JGN44:JGN45 JQJ44:JQJ45 KAF44:KAF45 KKB44:KKB45 KTX44:KTX45 LDT44:LDT45 LNP44:LNP45 LXL44:LXL45 MHH44:MHH45 MRD44:MRD45 NAZ44:NAZ45 NKV44:NKV45 NUR44:NUR45 OEN44:OEN45 OOJ44:OOJ45 OYF44:OYF45 PIB44:PIB45 PRX44:PRX45 QBT44:QBT45 QLP44:QLP45 QVL44:QVL45 RFH44:RFH45 RPD44:RPD45 RYZ44:RYZ45 SIV44:SIV45 SSR44:SSR45 TCN44:TCN45 TMJ44:TMJ45 TWF44:TWF45 UGB44:UGB45 UPX44:UPX45 UZT44:UZT45 VJP44:VJP45 VTL44:VTL45 WDH44:WDH45 WND44:WND45 WWZ44:WWZ45 KK44:KK45 UG44:UG45 AEC44:AEC45 ANY44:ANY45 AXU44:AXU45 BHQ44:BHQ45 BRM44:BRM45 CBI44:CBI45 CLE44:CLE45 CVA44:CVA45 DEW44:DEW45 DOS44:DOS45 DYO44:DYO45 EIK44:EIK45 ESG44:ESG45 FCC44:FCC45 FLY44:FLY45 FVU44:FVU45 GFQ44:GFQ45 GPM44:GPM45 GZI44:GZI45 HJE44:HJE45 HTA44:HTA45 ICW44:ICW45 IMS44:IMS45 IWO44:IWO45 JGK44:JGK45 JQG44:JQG45 KAC44:KAC45 KJY44:KJY45 KTU44:KTU45 LDQ44:LDQ45 LNM44:LNM45 LXI44:LXI45 MHE44:MHE45 MRA44:MRA45 NAW44:NAW45 NKS44:NKS45 NUO44:NUO45 OEK44:OEK45 OOG44:OOG45 OYC44:OYC45 PHY44:PHY45 PRU44:PRU45 QBQ44:QBQ45 QLM44:QLM45 QVI44:QVI45 RFE44:RFE45 RPA44:RPA45 RYW44:RYW45 SIS44:SIS45 SSO44:SSO45 TCK44:TCK45 TMG44:TMG45 TWC44:TWC45 UFY44:UFY45 UPU44:UPU45 UZQ44:UZQ45 VJM44:VJM45 VTI44:VTI45 WDE44:WDE45 WNA44:WNA45 UO122:UO679 BH10:BH19 AEK122:AEK679 AOG122:AOG679 AYC122:AYC679 BHY122:BHY679 BRU122:BRU679 CBQ122:CBQ679 CLM122:CLM679 CVI122:CVI679 DFE122:DFE679 DPA122:DPA679 DYW122:DYW679 EIS122:EIS679 ESO122:ESO679 FCK122:FCK679 FMG122:FMG679 FWC122:FWC679 GFY122:GFY679 GPU122:GPU679 GZQ122:GZQ679 HJM122:HJM679 HTI122:HTI679 IDE122:IDE679 INA122:INA679 IWW122:IWW679 JGS122:JGS679 JQO122:JQO679 KAK122:KAK679 KKG122:KKG679 KUC122:KUC679 LDY122:LDY679 LNU122:LNU679 LXQ122:LXQ679 MHM122:MHM679 MRI122:MRI679 NBE122:NBE679 NLA122:NLA679 NUW122:NUW679 OES122:OES679 OOO122:OOO679 OYK122:OYK679 PIG122:PIG679 PSC122:PSC679 QBY122:QBY679 QLU122:QLU679 QVQ122:QVQ679 RFM122:RFM679 RPI122:RPI679 RZE122:RZE679 SJA122:SJA679 SSW122:SSW679 TCS122:TCS679 TMO122:TMO679 TWK122:TWK679 UGG122:UGG679 UQC122:UQC679 UZY122:UZY679 VJU122:VJU679 VTQ122:VTQ679 WDM122:WDM679 WNI122:WNI679 WXE122:WXE679 KY122:KY681 UU122:UU681 AEQ122:AEQ681 AOM122:AOM681 AYI122:AYI681 BIE122:BIE681 BSA122:BSA681 CBW122:CBW681 CLS122:CLS681 CVO122:CVO681 DFK122:DFK681 DPG122:DPG681 DZC122:DZC681 EIY122:EIY681 ESU122:ESU681 FCQ122:FCQ681 FMM122:FMM681 FWI122:FWI681 GGE122:GGE681 GQA122:GQA681 GZW122:GZW681 HJS122:HJS681 HTO122:HTO681 IDK122:IDK681 ING122:ING681 IXC122:IXC681 JGY122:JGY681 JQU122:JQU681 KAQ122:KAQ681 KKM122:KKM681 KUI122:KUI681 LEE122:LEE681 LOA122:LOA681 LXW122:LXW681 MHS122:MHS681 MRO122:MRO681 NBK122:NBK681 NLG122:NLG681 NVC122:NVC681 OEY122:OEY681 OOU122:OOU681 OYQ122:OYQ681 PIM122:PIM681 PSI122:PSI681 QCE122:QCE681 QMA122:QMA681 QVW122:QVW681 RFS122:RFS681 RPO122:RPO681 RZK122:RZK681 SJG122:SJG681 STC122:STC681 TCY122:TCY681 TMU122:TMU681 TWQ122:TWQ681 UGM122:UGM681 UQI122:UQI681 VAE122:VAE681 VKA122:VKA681 VTW122:VTW681 WDS122:WDS681 WNO122:WNO681 WXK122:WXK681 KV122:KV679 UR122:UR679 AEN122:AEN679 AOJ122:AOJ679 AYF122:AYF679 BIB122:BIB679 BRX122:BRX679 CBT122:CBT679 CLP122:CLP679 CVL122:CVL679 DFH122:DFH679 DPD122:DPD679 DYZ122:DYZ679 EIV122:EIV679 ESR122:ESR679 FCN122:FCN679 FMJ122:FMJ679 FWF122:FWF679 GGB122:GGB679 GPX122:GPX679 GZT122:GZT679 HJP122:HJP679 HTL122:HTL679 IDH122:IDH679 IND122:IND679 IWZ122:IWZ679 JGV122:JGV679 JQR122:JQR679 KAN122:KAN679 KKJ122:KKJ679 KUF122:KUF679 LEB122:LEB679 TMR122:TMR679 TWN122:TWN679 BN24 BH78 BI77 BF77 BJ79 BE78 BF80 BI80 BH106 BG48:BG49 BJ107 BH93:BH96 BE93:BE96 BE106 LNX122:LNX679 VJX122:VJX679 BF113:BF114 BF62:BF64 BE29:BE32 BN21 BI108:BI110 BF108:BF110 AOB110:AOB114 KT119:KT121 BJ112 BE111 BC111 BH111 J111 UP119:UP121 AEL119:AEL121 AOH119:AOH121 AYD119:AYD121 BHZ119:BHZ121 BRV119:BRV121 CBR119:CBR121 CLN119:CLN121 CVJ119:CVJ121 DFF119:DFF121 DPB119:DPB121 DYX119:DYX121 EIT119:EIT121 ESP119:ESP121 FCL119:FCL121 FMH119:FMH121 FWD119:FWD121 GFZ119:GFZ121 GPV119:GPV121 GZR119:GZR121 HJN119:HJN121 HTJ119:HTJ121 IDF119:IDF121 INB119:INB121 IWX119:IWX121 JGT119:JGT121 JQP119:JQP121 KAL119:KAL121 KKH119:KKH121 KUD119:KUD121 LDZ119:LDZ121 LNV119:LNV121 LXR119:LXR121 MHN119:MHN121 MRJ119:MRJ121 NBF119:NBF121 NLB119:NLB121 NUX119:NUX121 OET119:OET121 OOP119:OOP121 OYL119:OYL121 PIH119:PIH121 PSD119:PSD121 QBZ119:QBZ121 QLV119:QLV121 QVR119:QVR121 RFN119:RFN121 RPJ119:RPJ121 RZF119:RZF121 SJB119:SJB121 SSX119:SSX121 TCT119:TCT121 TMP119:TMP121 TWL119:TWL121 UGH119:UGH121 UQD119:UQD121 UZZ119:UZZ121 VJV119:VJV121 VTR119:VTR121 WDN119:WDN121 WNJ119:WNJ121 WXF119:WXF121 AEI119:AEI121 UM119:UM121 KQ119:KQ121 AOE119:AOE121 AYA119:AYA121 BHW119:BHW121 BRS119:BRS121 CBO119:CBO121 CLK119:CLK121 CVG119:CVG121 DFC119:DFC121 DOY119:DOY121 DYU119:DYU121 EIQ119:EIQ121 ESM119:ESM121 FCI119:FCI121 FME119:FME121 FWA119:FWA121 GFW119:GFW121 GPS119:GPS121 GZO119:GZO121 HJK119:HJK121 HTG119:HTG121 IDC119:IDC121 IMY119:IMY121 IWU119:IWU121 JGQ119:JGQ121 JQM119:JQM121 KAI119:KAI121 KKE119:KKE121 KUA119:KUA121 LDW119:LDW121 LNS119:LNS121 LXO119:LXO121 MHK119:MHK121 MRG119:MRG121 NBC119:NBC121 NKY119:NKY121 NUU119:NUU121 OEQ119:OEQ121 OOM119:OOM121 OYI119:OYI121 PIE119:PIE121 PSA119:PSA121 QBW119:QBW121 QLS119:QLS121 QVO119:QVO121 RFK119:RFK121 RPG119:RPG121 RZC119:RZC121 SIY119:SIY121 SSU119:SSU121 TCQ119:TCQ121 TMM119:TMM121 TWI119:TWI121 UGE119:UGE121 UQA119:UQA121 UZW119:UZW121 VJS119:VJS121 VTO119:VTO121 WDK119:WDK121 WNG119:WNG121 WXC119:WXC121 AXX110:AXX114 BHT110:BHT114 BRP110:BRP114 CBL110:CBL114 CLH110:CLH114 CVD110:CVD114 DEZ110:DEZ114 DOV110:DOV114 DYR110:DYR114 EIN110:EIN114 ESJ110:ESJ114 FCF110:FCF114 FMB110:FMB114 FVX110:FVX114 GFT110:GFT114 GPP110:GPP114 GZL110:GZL114 HJH110:HJH114 HTD110:HTD114 ICZ110:ICZ114 IMV110:IMV114 IWR110:IWR114 JGN110:JGN114 JQJ110:JQJ114 KAF110:KAF114 KKB110:KKB114 KTX110:KTX114 LDT110:LDT114 LNP110:LNP114 LXL110:LXL114 MHH110:MHH114 MRD110:MRD114 NAZ110:NAZ114 NKV110:NKV114 NUR110:NUR114 OEN110:OEN114 OOJ110:OOJ114 OYF110:OYF114 PIB110:PIB114 PRX110:PRX114 QBT110:QBT114 QLP110:QLP114 QVL110:QVL114 RFH110:RFH114 RPD110:RPD114 RYZ110:RYZ114 SIV110:SIV114 SSR110:SSR114 TCN110:TCN114 TMJ110:TMJ114 TWF110:TWF114 UGB110:UGB114 UPX110:UPX114 UZT110:UZT114 VJP110:VJP114 VTL110:VTL114 WDH110:WDH114 WND110:WND114 WWZ110:WWZ114 KN110:KN114 UJ110:UJ114 WXD47 BG119:BG679 BD119:BD679 BJ119:BJ681 BF71:BF72 BI62:BI72 WWW73:WWW74 KH73:KH74 UD73:UD74 ADZ73:ADZ74 ANV73:ANV74 AXR73:AXR74 BHN73:BHN74 BRJ73:BRJ74 CBF73:CBF74 CLB73:CLB74 CUX73:CUX74 DET73:DET74 DOP73:DOP74 DYL73:DYL74 EIH73:EIH74 ESD73:ESD74 FBZ73:FBZ74 FLV73:FLV74 FVR73:FVR74 GFN73:GFN74 GPJ73:GPJ74 GZF73:GZF74 HJB73:HJB74 HSX73:HSX74 ICT73:ICT74 IMP73:IMP74 IWL73:IWL74 JGH73:JGH74 JQD73:JQD74 JZZ73:JZZ74 KJV73:KJV74 KTR73:KTR74 LDN73:LDN74 LNJ73:LNJ74 LXF73:LXF74 MHB73:MHB74 MQX73:MQX74 NAT73:NAT74 NKP73:NKP74 NUL73:NUL74 OEH73:OEH74 OOD73:OOD74 OXZ73:OXZ74 PHV73:PHV74 PRR73:PRR74 QBN73:QBN74 QLJ73:QLJ74 QVF73:QVF74 RFB73:RFB74 ROX73:ROX74 RYT73:RYT74 SIP73:SIP74 SSL73:SSL74 TCH73:TCH74 TMD73:TMD74 TVZ73:TVZ74 UFV73:UFV74 UPR73:UPR74 UZN73:UZN74 VJJ73:VJJ74 VTF73:VTF74 WDB73:WDB74 WMX73:WMX74 WWT73:WWT74 KN73:KN74 UJ73:UJ74 AEF73:AEF74 AOB73:AOB74 AXX73:AXX74 BHT73:BHT74 BRP73:BRP74 CBL73:CBL74 CLH73:CLH74 CVD73:CVD74 DEZ73:DEZ74 DOV73:DOV74 DYR73:DYR74 EIN73:EIN74 ESJ73:ESJ74 FCF73:FCF74 FMB73:FMB74 FVX73:FVX74 GFT73:GFT74 GPP73:GPP74 GZL73:GZL74 HJH73:HJH74 HTD73:HTD74 ICZ73:ICZ74 IMV73:IMV74 IWR73:IWR74 JGN73:JGN74 JQJ73:JQJ74 KAF73:KAF74 KKB73:KKB74 KTX73:KTX74 LDT73:LDT74 LNP73:LNP74 LXL73:LXL74 MHH73:MHH74 MRD73:MRD74 NAZ73:NAZ74 NKV73:NKV74 NUR73:NUR74 OEN73:OEN74 OOJ73:OOJ74 OYF73:OYF74 PIB73:PIB74 PRX73:PRX74 QBT73:QBT74 QLP73:QLP74 QVL73:QVL74 RFH73:RFH74 RPD73:RPD74 RYZ73:RYZ74 SIV73:SIV74 SSR73:SSR74 TCN73:TCN74 TMJ73:TMJ74 TWF73:TWF74 UGB73:UGB74 UPX73:UPX74 UZT73:UZT74 VJP73:VJP74 VTL73:VTL74 WDH73:WDH74 WND73:WND74 WWZ73:WWZ74 KK73:KK74 UG73:UG74 AEC73:AEC74 ANY73:ANY74 AXU73:AXU74 BHQ73:BHQ74 BRM73:BRM74 CBI73:CBI74 CLE73:CLE74 CVA73:CVA74 DEW73:DEW74 DOS73:DOS74 DYO73:DYO74 EIK73:EIK74 ESG73:ESG74 FCC73:FCC74 FLY73:FLY74 FVU73:FVU74 GFQ73:GFQ74 GPM73:GPM74 GZI73:GZI74 HJE73:HJE74 HTA73:HTA74 ICW73:ICW74 IMS73:IMS74 IWO73:IWO74 JGK73:JGK74 JQG73:JQG74 KAC73:KAC74 KJY73:KJY74 KTU73:KTU74 LDQ73:LDQ74 LNM73:LNM74 LXI73:LXI74 MHE73:MHE74 MRA73:MRA74 NAW73:NAW74 NKS73:NKS74 NUO73:NUO74 OEK73:OEK74 OOG73:OOG74 OYC73:OYC74 PHY73:PHY74 PRU73:PRU74 QBQ73:QBQ74 QLM73:QLM74 QVI73:QVI74 RFE73:RFE74 RPA73:RPA74 RYW73:RYW74 SIS73:SIS74 SSO73:SSO74 TCK73:TCK74 TMG73:TMG74 TWC73:TWC74 UFY73:UFY74 UPU73:UPU74 UZQ73:UZQ74 VJM73:VJM74 VTI73:VTI74 WDE73:WDE74 WNA73:WNA74 BI102 UGJ122:UGJ679 AY48:AY51 BH73:BH76 BE73:BE76 WXC110:WXC114 WNG110:WNG114 WDK110:WDK114 VTO110:VTO114 VJS110:VJS114 UZW110:UZW114 UQA110:UQA114 UGE110:UGE114 TWI110:TWI114 TMM110:TMM114 TCQ110:TCQ114 SSU110:SSU114 SIY110:SIY114 RZC110:RZC114 RPG110:RPG114 RFK110:RFK114 QVO110:QVO114 QLS110:QLS114 QBW110:QBW114 PSA110:PSA114 PIE110:PIE114 OYI110:OYI114 OOM110:OOM114 OEQ110:OEQ114 NUU110:NUU114 NKY110:NKY114 NBC110:NBC114 MRG110:MRG114 MHK110:MHK114 LXO110:LXO114 LNS110:LNS114 LDW110:LDW114 KUA110:KUA114 KKE110:KKE114 KAI110:KAI114 JQM110:JQM114 JGQ110:JGQ114 IWU110:IWU114 IMY110:IMY114 IDC110:IDC114 HTG110:HTG114 HJK110:HJK114 GZO110:GZO114 GPS110:GPS114 GFW110:GFW114 FWA110:FWA114 FME110:FME114 FCI110:FCI114 ESM110:ESM114 EIQ110:EIQ114 DYU110:DYU114 DOY110:DOY114 DFC110:DFC114 CVG110:CVG114 CLK110:CLK114 CBO110:CBO114 BRS110:BRS114 BHW110:BHW114 AYA110:AYA114 AOE110:AOE114 KQ110:KQ114 UM110:UM114 AEI110:AEI114 WXF110:WXF114 WNJ110:WNJ114 WDN110:WDN114 VTR110:VTR114 VJV110:VJV114 UZZ110:UZZ114 UQD110:UQD114 UGH110:UGH114 TWL110:TWL114 TMP110:TMP114 TCT110:TCT114 SSX110:SSX114 SJB110:SJB114 RZF110:RZF114 RPJ110:RPJ114 RFN110:RFN114 QVR110:QVR114 QLV110:QLV114 QBZ110:QBZ114 PSD110:PSD114 PIH110:PIH114 OYL110:OYL114 OOP110:OOP114 OET110:OET114 NUX110:NUX114 NLB110:NLB114 NBF110:NBF114 MRJ110:MRJ114 MHN110:MHN114 LXR110:LXR114 LNV110:LNV114 LDZ110:LDZ114 KUD110:KUD114 KKH110:KKH114 KAL110:KAL114 JQP110:JQP114 JGT110:JGT114 IWX110:IWX114 INB110:INB114 IDF110:IDF114 HTJ110:HTJ114 HJN110:HJN114 GZR110:GZR114 GPV110:GPV114 GFZ110:GFZ114 FWD110:FWD114 FMH110:FMH114 FCL110:FCL114 ESP110:ESP114 EIT110:EIT114 DYX110:DYX114 DPB110:DPB114 DFF110:DFF114 CVJ110:CVJ114 CLN110:CLN114 CBR110:CBR114 BRV110:BRV114 BHZ110:BHZ114 AYD110:AYD114 AOH110:AOH114 AEL110:AEL114 UP110:UP114 KT110:KT114 BI113:BI114 BF82:BF85 BI82:BI85 BF105 BI105 BJ104 BH103 BE103 BF102 AV51 WWC49:WWC51 JN49:JN51 TJ49:TJ51 ADF49:ADF51 ANB49:ANB51 AWX49:AWX51 BGT49:BGT51 BQP49:BQP51 CAL49:CAL51 CKH49:CKH51 CUD49:CUD51 DDZ49:DDZ51 DNV49:DNV51 DXR49:DXR51 EHN49:EHN51 ERJ49:ERJ51 FBF49:FBF51 FLB49:FLB51 FUX49:FUX51 GET49:GET51 GOP49:GOP51 GYL49:GYL51 HIH49:HIH51 HSD49:HSD51 IBZ49:IBZ51 ILV49:ILV51 IVR49:IVR51 JFN49:JFN51 JPJ49:JPJ51 JZF49:JZF51 KJB49:KJB51 KSX49:KSX51 LCT49:LCT51 LMP49:LMP51 LWL49:LWL51 MGH49:MGH51 MQD49:MQD51 MZZ49:MZZ51 NJV49:NJV51 NTR49:NTR51 ODN49:ODN51 ONJ49:ONJ51 OXF49:OXF51 PHB49:PHB51 PQX49:PQX51 QAT49:QAT51 QKP49:QKP51 QUL49:QUL51 REH49:REH51 ROD49:ROD51 RXZ49:RXZ51 SHV49:SHV51 SRR49:SRR51 TBN49:TBN51 TLJ49:TLJ51 TVF49:TVF51 UFB49:UFB51 UOX49:UOX51 UYT49:UYT51 VIP49:VIP51 VSL49:VSL51 WCH49:WCH51 WMD49:WMD51 WVZ49:WVZ51 JQ49:JQ51 TM49:TM51 ADI49:ADI51 ANE49:ANE51 AXA49:AXA51 BGW49:BGW51 BQS49:BQS51 CAO49:CAO51 CKK49:CKK51 CUG49:CUG51 DEC49:DEC51 DNY49:DNY51 DXU49:DXU51 EHQ49:EHQ51 ERM49:ERM51 FBI49:FBI51 FLE49:FLE51 FVA49:FVA51 GEW49:GEW51 GOS49:GOS51 GYO49:GYO51 HIK49:HIK51 HSG49:HSG51 ICC49:ICC51 ILY49:ILY51 IVU49:IVU51 JFQ49:JFQ51 JPM49:JPM51 JZI49:JZI51 KJE49:KJE51 KTA49:KTA51 LCW49:LCW51 LMS49:LMS51 LWO49:LWO51 MGK49:MGK51 MQG49:MQG51 NAC49:NAC51 NJY49:NJY51 NTU49:NTU51 ODQ49:ODQ51 ONM49:ONM51 OXI49:OXI51 PHE49:PHE51 PRA49:PRA51 QAW49:QAW51 QKS49:QKS51 QUO49:QUO51 REK49:REK51 ROG49:ROG51 RYC49:RYC51 SHY49:SHY51 SRU49:SRU51 TBQ49:TBQ51 TLM49:TLM51 TVI49:TVI51 UFE49:UFE51 UPA49:UPA51 UYW49:UYW51 VIS49:VIS51 VSO49:VSO51 WCK49:WCK51 WMG49:WMG51 BD51 BG51 BL51 BJ51 WWF49:WWF51 WMJ49:WMJ51 WCN49:WCN51 VSR49:VSR51 VIV49:VIV51 UYZ49:UYZ51 UPD49:UPD51 UFH49:UFH51 TVL49:TVL51 TLP49:TLP51 TBT49:TBT51 SRX49:SRX51 SIB49:SIB51 RYF49:RYF51 ROJ49:ROJ51 REN49:REN51 QUR49:QUR51 QKV49:QKV51 QAZ49:QAZ51 PRD49:PRD51 PHH49:PHH51 OXL49:OXL51 ONP49:ONP51 ODT49:ODT51 NTX49:NTX51 NKB49:NKB51 NAF49:NAF51 MQJ49:MQJ51 MGN49:MGN51 LWR49:LWR51 LMV49:LMV51 LCZ49:LCZ51 KTD49:KTD51 KJH49:KJH51 JZL49:JZL51 JPP49:JPP51 JFT49:JFT51 IVX49:IVX51 IMB49:IMB51 ICF49:ICF51 HSJ49:HSJ51 HIN49:HIN51 GYR49:GYR51 GOV49:GOV51 GEZ49:GEZ51 FVD49:FVD51 FLH49:FLH51 FBL49:FBL51 ERP49:ERP51 EHT49:EHT51 DXX49:DXX51 DOB49:DOB51 DEF49:DEF51 CUJ49:CUJ51 CKN49:CKN51 CAR49:CAR51 BQV49:BQV51 BGZ49:BGZ51 AXD49:AXD51 ANH49:ANH51 ADL49:ADL51 TP49:TP51 JT49:JT51 BE115:BE117 BH115:BH117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Листы</vt:lpstr>
      </vt:variant>
      <vt:variant>
        <vt:i4>1</vt:i4>
      </vt:variant>
    </vt:vector>
  </HeadingPairs>
  <TitlesOfParts>
    <vt:vector size="1" baseType="lpstr">
      <vt:lpstr>ДПЗ 20-24 с 1 изм.и доп</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Ергалиев Равиль Лукпанович</cp:lastModifiedBy>
  <dcterms:created xsi:type="dcterms:W3CDTF">2017-05-02T05:10:22Z</dcterms:created>
  <dcterms:modified xsi:type="dcterms:W3CDTF">2019-11-05T11:54:40Z</dcterms:modified>
</cp:coreProperties>
</file>